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532" activeTab="0"/>
  </bookViews>
  <sheets>
    <sheet name="Version 2 thermomètres" sheetId="1" r:id="rId1"/>
    <sheet name="Version 1 thermomètre" sheetId="2" r:id="rId2"/>
  </sheets>
  <definedNames>
    <definedName name="acceptation">'Version 2 thermomètres'!#REF!</definedName>
    <definedName name="acceptation1">'Version 1 thermomètre'!#REF!</definedName>
    <definedName name="adresse_client">'Version 2 thermomètres'!#REF!</definedName>
    <definedName name="adresse_client1">'Version 1 thermomètre'!#REF!</definedName>
    <definedName name="adresse_verif">'Version 2 thermomètres'!#REF!</definedName>
    <definedName name="adresse_verif1">'Version 1 thermomètre'!#REF!</definedName>
    <definedName name="anomalie">'Version 2 thermomètres'!#REF!</definedName>
    <definedName name="anomalie_corrigee">'Version 2 thermomètres'!#REF!</definedName>
    <definedName name="anomalie_corrigee1">'Version 1 thermomètre'!#REF!</definedName>
    <definedName name="anomalie1">'Version 1 thermomètre'!#REF!</definedName>
    <definedName name="CET_degazeur">'Version 2 thermomètres'!#REF!</definedName>
    <definedName name="CET_degazeur1">'Version 1 thermomètre'!#REF!</definedName>
    <definedName name="CET_indic">'Version 2 thermomètres'!#REF!</definedName>
    <definedName name="CET_indic1">'Version 1 thermomètre'!#REF!</definedName>
    <definedName name="CET_instr">'Version 2 thermomètres'!#REF!</definedName>
    <definedName name="CET_instr1">'Version 1 thermomètre'!#REF!</definedName>
    <definedName name="CET_mes">'Version 2 thermomètres'!#REF!</definedName>
    <definedName name="CET_mesur">'Version 2 thermomètres'!#REF!</definedName>
    <definedName name="CET_mesur1">'Version 1 thermomètre'!#REF!</definedName>
    <definedName name="CET_SG1">'Version 1 thermomètre'!#REF!</definedName>
    <definedName name="code_anomalie_corrigee1">'Version 2 thermomètres'!#REF!</definedName>
    <definedName name="code_anomalie_corrigee11">'Version 1 thermomètre'!#REF!</definedName>
    <definedName name="code_anomalie_corrigee12">'Version 1 thermomètre'!#REF!</definedName>
    <definedName name="code_anomalie_corrigee13">'Version 1 thermomètre'!#REF!</definedName>
    <definedName name="code_anomalie_corrigee14">'Version 1 thermomètre'!#REF!</definedName>
    <definedName name="code_anomalie_corrigee15">'Version 1 thermomètre'!#REF!</definedName>
    <definedName name="code_anomalie_corrigee16">'Version 1 thermomètre'!#REF!</definedName>
    <definedName name="code_anomalie_corrigee17">'Version 1 thermomètre'!#REF!</definedName>
    <definedName name="code_anomalie_corrigee2">'Version 2 thermomètres'!$E$49</definedName>
    <definedName name="code_anomalie_corrigee3">'Version 2 thermomètres'!$F$49</definedName>
    <definedName name="code_anomalie_corrigee4">'Version 2 thermomètres'!$G$49</definedName>
    <definedName name="code_anomalie_corrigee5">'Version 2 thermomètres'!$H$49</definedName>
    <definedName name="code_anomalie_corrigee6">'Version 2 thermomètres'!$I$49</definedName>
    <definedName name="code_anomalie_corrigee7">'Version 2 thermomètres'!$J$49</definedName>
    <definedName name="code_anomalie1">'Version 2 thermomètres'!#REF!</definedName>
    <definedName name="code_anomalie11">'Version 1 thermomètre'!#REF!</definedName>
    <definedName name="code_anomalie12">'Version 1 thermomètre'!#REF!</definedName>
    <definedName name="code_anomalie13">'Version 1 thermomètre'!#REF!</definedName>
    <definedName name="code_anomalie14">'Version 1 thermomètre'!#REF!</definedName>
    <definedName name="code_anomalie15">'Version 1 thermomètre'!#REF!</definedName>
    <definedName name="code_anomalie16">'Version 1 thermomètre'!#REF!</definedName>
    <definedName name="code_anomalie17">'Version 1 thermomètre'!#REF!</definedName>
    <definedName name="code_anomalie2">'Version 2 thermomètres'!$E$47</definedName>
    <definedName name="code_anomalie3">'Version 2 thermomètres'!$F$47</definedName>
    <definedName name="code_anomalie4">'Version 2 thermomètres'!$G$47</definedName>
    <definedName name="code_anomalie5">'Version 2 thermomètres'!$H$47</definedName>
    <definedName name="code_anomalie6">'Version 2 thermomètres'!$I$47</definedName>
    <definedName name="code_anomalie7">'Version 2 thermomètres'!$J$47</definedName>
    <definedName name="code_refus1">'Version 2 thermomètres'!$D$51</definedName>
    <definedName name="code_refus11">'Version 1 thermomètre'!#REF!</definedName>
    <definedName name="code_refus12">'Version 1 thermomètre'!#REF!</definedName>
    <definedName name="code_refus13">'Version 1 thermomètre'!#REF!</definedName>
    <definedName name="code_refus14">'Version 1 thermomètre'!#REF!</definedName>
    <definedName name="code_refus15">'Version 1 thermomètre'!#REF!</definedName>
    <definedName name="code_refus16">'Version 1 thermomètre'!#REF!</definedName>
    <definedName name="code_refus17">'Version 1 thermomètre'!#REF!</definedName>
    <definedName name="code_refus2">'Version 2 thermomètres'!$E$51</definedName>
    <definedName name="code_refus3">'Version 2 thermomètres'!$F$51</definedName>
    <definedName name="code_refus4">'Version 2 thermomètres'!$G$51</definedName>
    <definedName name="code_refus5">'Version 2 thermomètres'!$H$51</definedName>
    <definedName name="code_refus6">'Version 2 thermomètres'!$I$51</definedName>
    <definedName name="code_refus7">'Version 2 thermomètres'!$J$51</definedName>
    <definedName name="conformite_totalisateur">'Version 2 thermomètres'!#REF!</definedName>
    <definedName name="conformite_totalisateur1">'Version 1 thermomètre'!#REF!</definedName>
    <definedName name="constructeur_instr">'Version 2 thermomètres'!#REF!</definedName>
    <definedName name="constructeur_instr1">'Version 1 thermomètre'!#REF!</definedName>
    <definedName name="date">'Version 2 thermomètres'!#REF!</definedName>
    <definedName name="date_VP">'Version 2 thermomètres'!#REF!</definedName>
    <definedName name="date_VP1">'Version 1 thermomètre'!#REF!</definedName>
    <definedName name="date1">'Version 1 thermomètre'!#REF!</definedName>
    <definedName name="deb_maxi">'Version 2 thermomètres'!#REF!</definedName>
    <definedName name="deb_maxi1">'Version 1 thermomètre'!#REF!</definedName>
    <definedName name="deb_mini">'Version 2 thermomètres'!#REF!</definedName>
    <definedName name="deb_mini1">'Version 1 thermomètre'!#REF!</definedName>
    <definedName name="delta_pression_entre_mano">'Version 2 thermomètres'!$Q$27</definedName>
    <definedName name="delta_pression_entre_mano1">'Version 1 thermomètre'!$Q$28</definedName>
    <definedName name="delta_temperature_entre_sonde">'Version 2 thermomètres'!$Q$26</definedName>
    <definedName name="delta_temperature_entre_sonde1">'Version 1 thermomètre'!$Q$27</definedName>
    <definedName name="essai_complementaire">'Version 2 thermomètres'!$A$43</definedName>
    <definedName name="essai_complementaire1">'Version 1 thermomètre'!$A$44</definedName>
    <definedName name="essai_RAZ">'Version 2 thermomètres'!#REF!</definedName>
    <definedName name="essai_RAZ1">'Version 1 thermomètre'!#REF!</definedName>
    <definedName name="fichier_base_donnees">#REF!</definedName>
    <definedName name="fichier_recap">#REF!</definedName>
    <definedName name="fichier_recap_vprim">#REF!</definedName>
    <definedName name="gamme_mano_compteur">'Version 2 thermomètres'!$O$21</definedName>
    <definedName name="gamme_mano_compteur1">'Version 1 thermomètre'!$O$22</definedName>
    <definedName name="gamme_mano_etalcompt">'Version 2 thermomètres'!$M$21</definedName>
    <definedName name="gamme_mano_etalcompt1">'Version 1 thermomètre'!$M$22</definedName>
    <definedName name="gamme_thermometre_compteur">'Version 2 thermomètres'!$F$21</definedName>
    <definedName name="gamme_thermometre_compteur1">'Version 1 thermomètre'!$F$22</definedName>
    <definedName name="gamme_thermometre_etalcompt">'Version 2 thermomètres'!$D$21</definedName>
    <definedName name="gamme_thermometre_etalcompt1">'Version 1 thermomètre'!$D$22</definedName>
    <definedName name="ID_EM">'Version 2 thermomètres'!#REF!</definedName>
    <definedName name="ID_EM1">'Version 1 thermomètre'!#REF!</definedName>
    <definedName name="ID_Etalcompt">'Version 2 thermomètres'!$M$14</definedName>
    <definedName name="id_mano_compteur">'Version 2 thermomètres'!$O$19</definedName>
    <definedName name="id_mano_compteur1">'Version 1 thermomètre'!$O$20</definedName>
    <definedName name="id_mano_etalcompt">'Version 2 thermomètres'!$M$19</definedName>
    <definedName name="id_mano_etalcompt1">'Version 1 thermomètre'!$M$20</definedName>
    <definedName name="ID_Scellements">'Version 2 thermomètres'!#REF!</definedName>
    <definedName name="ID_Scellements1">'Version 1 thermomètre'!#REF!</definedName>
    <definedName name="id_thermometre_compteur">'Version 2 thermomètres'!$F$19</definedName>
    <definedName name="id_thermometre_compteur1">'Version 1 thermomètre'!$F$20</definedName>
    <definedName name="id_thermometre_Etalcompt">'Version 2 thermomètres'!$D$19</definedName>
    <definedName name="id_thermometre_Etalcompt1">'Version 1 thermomètre'!$D$20</definedName>
    <definedName name="livraison_mini">'Version 2 thermomètres'!#REF!</definedName>
    <definedName name="livraison_mini1">'Version 1 thermomètre'!#REF!</definedName>
    <definedName name="livraison_minimale1">'Version 1 thermomètre'!#REF!</definedName>
    <definedName name="marque_reglage">'Version 2 thermomètres'!#REF!</definedName>
    <definedName name="marque_reglage1">'Version 1 thermomètre'!#REF!</definedName>
    <definedName name="marque_scellement_brise">'Version 2 thermomètres'!#REF!</definedName>
    <definedName name="marque_scellement_brise1">'Version 1 thermomètre'!#REF!</definedName>
    <definedName name="mention_imprimante">'Version 2 thermomètres'!#REF!</definedName>
    <definedName name="mention_imprimante1">'Version 1 thermomètre'!#REF!</definedName>
    <definedName name="modele_degazeur">'Version 2 thermomètres'!#REF!</definedName>
    <definedName name="modele_degazeur1">'Version 1 thermomètre'!#REF!</definedName>
    <definedName name="modele_indic">'Version 2 thermomètres'!#REF!</definedName>
    <definedName name="modele_indic1">'Version 1 thermomètre'!#REF!</definedName>
    <definedName name="modele_instr">'Version 2 thermomètres'!#REF!</definedName>
    <definedName name="modele_instr1">'Version 1 thermomètre'!#REF!</definedName>
    <definedName name="modele_mes">'Version 2 thermomètres'!#REF!</definedName>
    <definedName name="modele_mes1">'Version 1 thermomètre'!#REF!</definedName>
    <definedName name="modele_SG1">'Version 1 thermomètre'!#REF!</definedName>
    <definedName name="modoele_indic1">'Version 1 thermomètre'!#REF!</definedName>
    <definedName name="nom_client">'Version 2 thermomètres'!#REF!</definedName>
    <definedName name="nom_client1">'Version 1 thermomètre'!#REF!</definedName>
    <definedName name="nom_org_vprim">'Version 2 thermomètres'!#REF!</definedName>
    <definedName name="nom_org_vprim1">'Version 1 thermomètre'!#REF!</definedName>
    <definedName name="nom_technicien">'Version 2 thermomètres'!#REF!</definedName>
    <definedName name="nom_technicien1">'Version 1 thermomètre'!#REF!</definedName>
    <definedName name="predeterminateur">'Version 2 thermomètres'!#REF!</definedName>
    <definedName name="predeterminateur1">'Version 1 thermomètre'!#REF!</definedName>
    <definedName name="presence_vignette">'Version 2 thermomètres'!$G$45</definedName>
    <definedName name="presence_vignette1">'Version 1 thermomètre'!#REF!</definedName>
    <definedName name="produit_plaque">'Version 2 thermomètres'!#REF!</definedName>
    <definedName name="produit_plaque1">'Version 1 thermomètre'!#REF!</definedName>
    <definedName name="produit_utilise">'Version 2 thermomètres'!$H$13</definedName>
    <definedName name="produit_utilise1">'Version 1 thermomètre'!$H$14</definedName>
    <definedName name="refus">'Version 2 thermomètres'!$A$51</definedName>
    <definedName name="refus1">'Version 1 thermomètre'!#REF!</definedName>
    <definedName name="reglage_apres">'Version 2 thermomètres'!$V$40</definedName>
    <definedName name="reglage_apres1">'Version 1 thermomètre'!$V$41</definedName>
    <definedName name="reglage_avant">'Version 2 thermomètres'!$P$40</definedName>
    <definedName name="reglage_avant1">'Version 1 thermomètre'!$Q$41</definedName>
    <definedName name="reparation_effectuee">'Version 2 thermomètres'!#REF!</definedName>
    <definedName name="reparation_effectuee1">'Version 1 thermomètre'!#REF!</definedName>
    <definedName name="revision_MO">'Version 2 thermomètres'!$D$13</definedName>
    <definedName name="revision_MO1">'Version 1 thermomètre'!$D$14</definedName>
    <definedName name="serie_degazeur">'Version 2 thermomètres'!#REF!</definedName>
    <definedName name="serie_degazeur1">'Version 1 thermomètre'!#REF!</definedName>
    <definedName name="serie_indic">'Version 2 thermomètres'!#REF!</definedName>
    <definedName name="serie_indic1">'Version 1 thermomètre'!#REF!</definedName>
    <definedName name="serie_instr">'Version 2 thermomètres'!#REF!</definedName>
    <definedName name="serie_instr1">'Version 1 thermomètre'!#REF!</definedName>
    <definedName name="serie_mes">'Version 2 thermomètres'!#REF!</definedName>
    <definedName name="serie_mesur">'Version 2 thermomètres'!#REF!</definedName>
    <definedName name="serie_mesur1">'Version 1 thermomètre'!#REF!</definedName>
    <definedName name="serie_SG1">'Version 1 thermomètre'!#REF!</definedName>
    <definedName name="signature">'Version 2 thermomètres'!#REF!</definedName>
    <definedName name="signature1">'Version 1 thermomètre'!#REF!</definedName>
    <definedName name="temperature_tension_vapeur">'Version 2 thermomètres'!$F$27</definedName>
    <definedName name="temperature_tension_vapeur1">'Version 1 thermomètre'!$F$28</definedName>
    <definedName name="temperature_thermometre_compteur">'Version 2 thermomètres'!$F$21</definedName>
    <definedName name="tension_vapeur">'Version 2 thermomètres'!$F$26</definedName>
    <definedName name="tension_vapeur1">'Version 1 thermomètre'!$F$27</definedName>
    <definedName name="totalisateur_apres">'Version 2 thermomètres'!#REF!</definedName>
    <definedName name="totalisateur_apres1">'Version 1 thermomètre'!#REF!</definedName>
    <definedName name="totalisateur_avant">'Version 2 thermomètres'!#REF!</definedName>
    <definedName name="totalisateur_avant1">'Version 1 thermomètre'!#REF!</definedName>
    <definedName name="validite_ETALCOMPT">'Version 2 thermomètres'!$M$15</definedName>
    <definedName name="validite_mano_compteur">'Version 2 thermomètres'!$O$20</definedName>
    <definedName name="validite_mano_compteur1">'Version 1 thermomètre'!$O$21</definedName>
    <definedName name="validite_mano_compteur2">'Version 1 thermomètre'!$O$21</definedName>
    <definedName name="validite_mano_etalcompt">'Version 2 thermomètres'!$M$20</definedName>
    <definedName name="validite_mano_etalcompt1">'Version 1 thermomètre'!$M$21</definedName>
    <definedName name="validite_thermometre_compteur">'Version 2 thermomètres'!$F$20</definedName>
    <definedName name="validite_thermometre_compteur1">'Version 1 thermomètre'!$F$21</definedName>
    <definedName name="validite_thermometre_etalcompt">'Version 2 thermomètres'!$D$20</definedName>
    <definedName name="validite_thermometre_etalcompt1">'Version 1 thermomètre'!$D$21</definedName>
    <definedName name="vignette">'Version 2 thermomètres'!#REF!</definedName>
    <definedName name="vignette1">'Version 1 thermomètre'!#REF!</definedName>
    <definedName name="VPRIM_effectuee">'Version 2 thermomètres'!#REF!</definedName>
    <definedName name="VPRIM_effectuee1">'Version 1 thermomètre'!#REF!</definedName>
    <definedName name="_xlnm.Print_Area" localSheetId="1">'Version 1 thermomètre'!$A$1:$X$44</definedName>
    <definedName name="_xlnm.Print_Area" localSheetId="0">'Version 2 thermomètres'!$A$1:$X$51</definedName>
  </definedNames>
  <calcPr fullCalcOnLoad="1"/>
</workbook>
</file>

<file path=xl/sharedStrings.xml><?xml version="1.0" encoding="utf-8"?>
<sst xmlns="http://schemas.openxmlformats.org/spreadsheetml/2006/main" count="93" uniqueCount="68">
  <si>
    <t>ajustage après essai (oui/non)</t>
  </si>
  <si>
    <t>observations, coefficient, type d'essai, divers...</t>
  </si>
  <si>
    <t>date de validité :</t>
  </si>
  <si>
    <t>valeur de l'organe de réglage avant essais :</t>
  </si>
  <si>
    <t>valeur de l'organe de réglage après essais :</t>
  </si>
  <si>
    <t>identification :</t>
  </si>
  <si>
    <t>gamme de température :</t>
  </si>
  <si>
    <t>Rattachement doc :</t>
  </si>
  <si>
    <t>Tension de Vapeur :</t>
  </si>
  <si>
    <t>Volume lu sur l'Etalcompt (L)</t>
  </si>
  <si>
    <t>Volume de L'Etalcompt corrigé (L)</t>
  </si>
  <si>
    <t>THERMOMÈTRES UTILISÉS</t>
  </si>
  <si>
    <t>Etalcompt</t>
  </si>
  <si>
    <t>Compteur à vérifier</t>
  </si>
  <si>
    <t>ETALCOMPT UTILISÉ :</t>
  </si>
  <si>
    <t>Pref :</t>
  </si>
  <si>
    <t>Tref :</t>
  </si>
  <si>
    <t>Ct :</t>
  </si>
  <si>
    <t>Cp :</t>
  </si>
  <si>
    <t>bars</t>
  </si>
  <si>
    <t>Volume lu sur l'EM vérifié</t>
  </si>
  <si>
    <t>Volume de l'EM vérifié, converti dans les conditions de l'Etalcompt (L)</t>
  </si>
  <si>
    <t>non</t>
  </si>
  <si>
    <t>Température Etalcompt :</t>
  </si>
  <si>
    <t>°C</t>
  </si>
  <si>
    <t>Température Etalcompt début essai (°C)</t>
  </si>
  <si>
    <t>Température Etalcompt fin essai (°C)</t>
  </si>
  <si>
    <t>Température EM vérifié fin essai (°C)</t>
  </si>
  <si>
    <t>Température Moyenne Etalcompt  (°C)</t>
  </si>
  <si>
    <t>Viscositée calculée (mm2/s)</t>
  </si>
  <si>
    <t>Pression EM (bars)</t>
  </si>
  <si>
    <t>Pression Etalcompt (bars)</t>
  </si>
  <si>
    <t>Volume en dessous du débit minimum de l'Etalcompt</t>
  </si>
  <si>
    <t>Température EM vérifié en début d'essai (°C)</t>
  </si>
  <si>
    <t>Erreur                    (%)</t>
  </si>
  <si>
    <t>Différence de température entre les deux sondes de températures étalon (Te-Tc) :</t>
  </si>
  <si>
    <t>gamme de pression :</t>
  </si>
  <si>
    <t>Différence moyenne de température  (°C)</t>
  </si>
  <si>
    <t>Eléments à relever avant essai :</t>
  </si>
  <si>
    <t>Différence de pression entre les deux manomètres (Pe-Pc):</t>
  </si>
  <si>
    <t>Différence de température Te-Tc en début d'essai (°C)</t>
  </si>
  <si>
    <t>Différence de température Te-Tc en fin d'essai (°C)</t>
  </si>
  <si>
    <t>THERMOMETRE UTILISE</t>
  </si>
  <si>
    <t>MANOMÈTRES UTILISÉS</t>
  </si>
  <si>
    <t/>
  </si>
  <si>
    <t>MU 7060 FR</t>
  </si>
  <si>
    <r>
      <t xml:space="preserve">Révision du MU 7060 FR </t>
    </r>
    <r>
      <rPr>
        <sz val="12"/>
        <rFont val="Arial"/>
        <family val="2"/>
      </rPr>
      <t xml:space="preserve"> : </t>
    </r>
  </si>
  <si>
    <r>
      <t>PRODUIT UTILISÉ</t>
    </r>
    <r>
      <rPr>
        <sz val="12"/>
        <rFont val="Arial"/>
        <family val="2"/>
      </rPr>
      <t xml:space="preserve"> :</t>
    </r>
  </si>
  <si>
    <t>A0 :</t>
  </si>
  <si>
    <r>
      <t>INCERTITUDES DE MESURE</t>
    </r>
    <r>
      <rPr>
        <sz val="12"/>
        <rFont val="Arial"/>
        <family val="2"/>
      </rPr>
      <t xml:space="preserve"> : IN-MAI-14</t>
    </r>
  </si>
  <si>
    <t>A1 :</t>
  </si>
  <si>
    <t>A2 :</t>
  </si>
  <si>
    <r>
      <t>gamme de log(Q/</t>
    </r>
    <r>
      <rPr>
        <sz val="12"/>
        <rFont val="Symbol"/>
        <family val="1"/>
      </rPr>
      <t>u) :</t>
    </r>
  </si>
  <si>
    <t>A3 :</t>
  </si>
  <si>
    <t>MOYENS UTILISES</t>
  </si>
  <si>
    <r>
      <t>débit (m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/h)</t>
    </r>
  </si>
  <si>
    <r>
      <t>Rapport log(Q/</t>
    </r>
    <r>
      <rPr>
        <sz val="12"/>
        <rFont val="Symbol"/>
        <family val="1"/>
      </rPr>
      <t xml:space="preserve">u) </t>
    </r>
    <r>
      <rPr>
        <sz val="12"/>
        <rFont val="Arial"/>
        <family val="2"/>
      </rPr>
      <t>de l'essai</t>
    </r>
  </si>
  <si>
    <t>OBSERVATIONS :</t>
  </si>
  <si>
    <t>DATE DU CONTRÔLE :</t>
  </si>
  <si>
    <t>IMMATRICULATION DU VEHICULE :</t>
  </si>
  <si>
    <t>IDENTIFICATION DE L'INSTRUMENT :</t>
  </si>
  <si>
    <t>INSTRUMENT CONTRÔLÉ</t>
  </si>
  <si>
    <t>ESSAIS</t>
  </si>
  <si>
    <t>oui</t>
  </si>
  <si>
    <t>Rapport de contrôle d'un compteur GPL sur camion au moyen d'un Etalcompt GPL</t>
  </si>
  <si>
    <t>Annexe 3 MU 7060</t>
  </si>
  <si>
    <t>V1.1 - 2 Thermomètre</t>
  </si>
  <si>
    <t>V1.1 - 1 Thermomètre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</si>
</sst>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.000\ _F_-;\-* #,##0.000\ _F_-;_-* &quot;-&quot;??\ _F_-;_-@_-"/>
    <numFmt numFmtId="173" formatCode="_-* #,##0.000\ &quot;F&quot;_-;\-* #,##0.000\ &quot;F&quot;_-;_-* &quot;-&quot;??\ &quot;F&quot;_-;_-@_-"/>
    <numFmt numFmtId="174" formatCode="0.0000000000"/>
    <numFmt numFmtId="175" formatCode="0.000000000"/>
    <numFmt numFmtId="176" formatCode="#,##0.0"/>
    <numFmt numFmtId="177" formatCode="#,##0.000"/>
    <numFmt numFmtId="178" formatCode="#,##0.00000"/>
    <numFmt numFmtId="179" formatCode="0.000000"/>
    <numFmt numFmtId="180" formatCode="0.00000"/>
    <numFmt numFmtId="181" formatCode="0.0000"/>
    <numFmt numFmtId="182" formatCode="0.000"/>
    <numFmt numFmtId="183" formatCode="#,##0.0000"/>
    <numFmt numFmtId="184" formatCode="#,##0.000000"/>
    <numFmt numFmtId="185" formatCode="0.0"/>
    <numFmt numFmtId="186" formatCode="0.000000E+00"/>
    <numFmt numFmtId="187" formatCode="d\-mmm\-yyyy"/>
    <numFmt numFmtId="188" formatCode="0.0000000"/>
    <numFmt numFmtId="189" formatCode="[$-40C]dddd\ d\ mmmm\ yyyy"/>
    <numFmt numFmtId="190" formatCode="&quot;Vrai&quot;;&quot;Vrai&quot;;&quot;Faux&quot;"/>
    <numFmt numFmtId="191" formatCode="&quot;Actif&quot;;&quot;Actif&quot;;&quot;Inactif&quot;"/>
    <numFmt numFmtId="192" formatCode="[$€-2]\ #,##0.00_);[Red]\([$€-2]\ #,##0.00\)"/>
  </numFmts>
  <fonts count="6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0"/>
      <name val="Univers"/>
      <family val="2"/>
    </font>
    <font>
      <u val="single"/>
      <sz val="10"/>
      <name val="Arial"/>
      <family val="2"/>
    </font>
    <font>
      <i/>
      <u val="single"/>
      <sz val="10"/>
      <name val="Arial"/>
      <family val="2"/>
    </font>
    <font>
      <b/>
      <u val="single"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2"/>
      <name val="Symbol"/>
      <family val="1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vertAlign val="superscript"/>
      <sz val="12"/>
      <name val="Arial"/>
      <family val="2"/>
    </font>
    <font>
      <b/>
      <i/>
      <sz val="12"/>
      <name val="Arial"/>
      <family val="2"/>
    </font>
    <font>
      <sz val="12"/>
      <name val="Univers"/>
      <family val="2"/>
    </font>
    <font>
      <i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30"/>
      <name val="Arial Black"/>
      <family val="2"/>
    </font>
    <font>
      <b/>
      <sz val="10"/>
      <color indexed="30"/>
      <name val="Arial Black"/>
      <family val="2"/>
    </font>
    <font>
      <b/>
      <sz val="22"/>
      <color indexed="30"/>
      <name val="Arial Black"/>
      <family val="2"/>
    </font>
    <font>
      <b/>
      <i/>
      <sz val="22"/>
      <color indexed="3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2"/>
      <color rgb="FF0070C0"/>
      <name val="Arial Black"/>
      <family val="2"/>
    </font>
    <font>
      <b/>
      <i/>
      <sz val="22"/>
      <color rgb="FF0070C0"/>
      <name val="Arial Black"/>
      <family val="2"/>
    </font>
    <font>
      <b/>
      <sz val="12"/>
      <color rgb="FF0070C0"/>
      <name val="Arial Black"/>
      <family val="2"/>
    </font>
    <font>
      <b/>
      <sz val="10"/>
      <color rgb="FF0070C0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49" fillId="27" borderId="1" applyNumberFormat="0" applyAlignment="0" applyProtection="0"/>
    <xf numFmtId="0" fontId="50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267">
    <xf numFmtId="0" fontId="0" fillId="0" borderId="0" xfId="0" applyAlignment="1">
      <alignment/>
    </xf>
    <xf numFmtId="0" fontId="4" fillId="0" borderId="0" xfId="51" applyFont="1" applyAlignment="1" applyProtection="1">
      <alignment vertical="center"/>
      <protection/>
    </xf>
    <xf numFmtId="0" fontId="4" fillId="0" borderId="0" xfId="51" applyFont="1" applyBorder="1" applyAlignment="1" applyProtection="1">
      <alignment vertical="center"/>
      <protection/>
    </xf>
    <xf numFmtId="0" fontId="11" fillId="0" borderId="0" xfId="51" applyFont="1" applyBorder="1" applyAlignment="1" applyProtection="1">
      <alignment horizontal="center" vertical="center" wrapText="1"/>
      <protection/>
    </xf>
    <xf numFmtId="0" fontId="4" fillId="0" borderId="0" xfId="51" applyFont="1" applyBorder="1" applyAlignment="1" applyProtection="1">
      <alignment horizontal="center" vertical="center"/>
      <protection/>
    </xf>
    <xf numFmtId="0" fontId="0" fillId="0" borderId="0" xfId="52" applyFont="1" applyAlignment="1" applyProtection="1">
      <alignment vertical="center"/>
      <protection/>
    </xf>
    <xf numFmtId="0" fontId="0" fillId="0" borderId="0" xfId="52" applyFont="1" applyBorder="1" applyAlignment="1" applyProtection="1">
      <alignment vertical="center"/>
      <protection/>
    </xf>
    <xf numFmtId="0" fontId="0" fillId="0" borderId="0" xfId="51" applyFont="1" applyBorder="1" applyAlignment="1" applyProtection="1">
      <alignment horizontal="center" vertical="center" wrapText="1"/>
      <protection/>
    </xf>
    <xf numFmtId="0" fontId="0" fillId="0" borderId="0" xfId="52" applyFont="1" applyBorder="1" applyAlignment="1" applyProtection="1">
      <alignment horizontal="center" vertical="center" wrapText="1"/>
      <protection/>
    </xf>
    <xf numFmtId="0" fontId="0" fillId="0" borderId="0" xfId="52" applyFont="1" applyAlignment="1" applyProtection="1">
      <alignment horizontal="center" vertical="center" wrapText="1"/>
      <protection/>
    </xf>
    <xf numFmtId="0" fontId="0" fillId="0" borderId="10" xfId="52" applyFont="1" applyBorder="1" applyAlignment="1" applyProtection="1">
      <alignment vertical="center"/>
      <protection/>
    </xf>
    <xf numFmtId="0" fontId="0" fillId="0" borderId="10" xfId="52" applyFont="1" applyBorder="1" applyAlignment="1" applyProtection="1">
      <alignment horizontal="right" vertical="center"/>
      <protection/>
    </xf>
    <xf numFmtId="49" fontId="0" fillId="0" borderId="0" xfId="52" applyNumberFormat="1" applyFont="1" applyAlignment="1" applyProtection="1">
      <alignment vertical="center"/>
      <protection/>
    </xf>
    <xf numFmtId="49" fontId="0" fillId="0" borderId="0" xfId="52" applyNumberFormat="1" applyFont="1" applyBorder="1" applyAlignment="1" applyProtection="1">
      <alignment vertical="center"/>
      <protection/>
    </xf>
    <xf numFmtId="49" fontId="0" fillId="0" borderId="11" xfId="52" applyNumberFormat="1" applyFont="1" applyBorder="1" applyAlignment="1" applyProtection="1">
      <alignment vertical="center"/>
      <protection/>
    </xf>
    <xf numFmtId="49" fontId="0" fillId="0" borderId="0" xfId="0" applyNumberFormat="1" applyAlignment="1" applyProtection="1">
      <alignment vertical="center"/>
      <protection/>
    </xf>
    <xf numFmtId="49" fontId="8" fillId="0" borderId="0" xfId="0" applyNumberFormat="1" applyFont="1" applyAlignment="1" applyProtection="1">
      <alignment vertical="center"/>
      <protection/>
    </xf>
    <xf numFmtId="49" fontId="0" fillId="0" borderId="0" xfId="0" applyNumberFormat="1" applyBorder="1" applyAlignment="1" applyProtection="1">
      <alignment vertical="center"/>
      <protection/>
    </xf>
    <xf numFmtId="49" fontId="8" fillId="0" borderId="0" xfId="0" applyNumberFormat="1" applyFont="1" applyBorder="1" applyAlignment="1" applyProtection="1">
      <alignment vertical="center"/>
      <protection/>
    </xf>
    <xf numFmtId="0" fontId="4" fillId="0" borderId="12" xfId="51" applyFont="1" applyFill="1" applyBorder="1" applyAlignment="1" applyProtection="1">
      <alignment horizontal="center" vertical="center"/>
      <protection locked="0"/>
    </xf>
    <xf numFmtId="49" fontId="0" fillId="0" borderId="0" xfId="52" applyNumberFormat="1" applyFont="1" applyFill="1" applyAlignment="1" applyProtection="1">
      <alignment vertical="center"/>
      <protection/>
    </xf>
    <xf numFmtId="0" fontId="4" fillId="0" borderId="0" xfId="51" applyFont="1" applyFill="1" applyAlignment="1" applyProtection="1">
      <alignment vertical="center"/>
      <protection/>
    </xf>
    <xf numFmtId="0" fontId="4" fillId="0" borderId="0" xfId="51" applyFont="1" applyFill="1" applyBorder="1" applyAlignment="1" applyProtection="1">
      <alignment vertical="center"/>
      <protection/>
    </xf>
    <xf numFmtId="0" fontId="4" fillId="0" borderId="0" xfId="51" applyFont="1" applyFill="1" applyBorder="1" applyAlignment="1" applyProtection="1">
      <alignment horizontal="center" vertical="center"/>
      <protection/>
    </xf>
    <xf numFmtId="49" fontId="0" fillId="0" borderId="0" xfId="52" applyNumberFormat="1" applyFont="1" applyFill="1" applyBorder="1" applyAlignment="1" applyProtection="1">
      <alignment vertical="center"/>
      <protection/>
    </xf>
    <xf numFmtId="49" fontId="0" fillId="0" borderId="11" xfId="52" applyNumberFormat="1" applyFont="1" applyFill="1" applyBorder="1" applyAlignment="1" applyProtection="1">
      <alignment vertical="center"/>
      <protection/>
    </xf>
    <xf numFmtId="49" fontId="0" fillId="0" borderId="11" xfId="52" applyNumberFormat="1" applyFont="1" applyFill="1" applyBorder="1" applyAlignment="1" applyProtection="1">
      <alignment horizontal="right" vertical="center"/>
      <protection/>
    </xf>
    <xf numFmtId="49" fontId="6" fillId="0" borderId="11" xfId="52" applyNumberFormat="1" applyFont="1" applyFill="1" applyBorder="1" applyAlignment="1" applyProtection="1">
      <alignment horizontal="left" vertical="center"/>
      <protection/>
    </xf>
    <xf numFmtId="49" fontId="0" fillId="0" borderId="0" xfId="52" applyNumberFormat="1" applyFont="1" applyFill="1" applyBorder="1" applyAlignment="1" applyProtection="1">
      <alignment horizontal="right" vertical="center"/>
      <protection/>
    </xf>
    <xf numFmtId="49" fontId="6" fillId="0" borderId="0" xfId="52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ill="1" applyAlignment="1" applyProtection="1">
      <alignment vertical="center"/>
      <protection/>
    </xf>
    <xf numFmtId="49" fontId="8" fillId="0" borderId="0" xfId="0" applyNumberFormat="1" applyFont="1" applyFill="1" applyAlignment="1" applyProtection="1">
      <alignment vertical="center"/>
      <protection/>
    </xf>
    <xf numFmtId="49" fontId="0" fillId="0" borderId="0" xfId="0" applyNumberFormat="1" applyFill="1" applyBorder="1" applyAlignment="1" applyProtection="1">
      <alignment vertical="center"/>
      <protection/>
    </xf>
    <xf numFmtId="49" fontId="0" fillId="0" borderId="0" xfId="0" applyNumberFormat="1" applyFont="1" applyFill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" fillId="0" borderId="0" xfId="52" applyNumberFormat="1" applyFont="1" applyFill="1" applyBorder="1" applyAlignment="1" applyProtection="1">
      <alignment horizontal="right" vertical="center"/>
      <protection/>
    </xf>
    <xf numFmtId="0" fontId="0" fillId="0" borderId="0" xfId="51" applyFont="1" applyFill="1" applyBorder="1" applyAlignment="1" applyProtection="1">
      <alignment horizontal="center" vertical="center" wrapText="1"/>
      <protection/>
    </xf>
    <xf numFmtId="0" fontId="0" fillId="0" borderId="0" xfId="52" applyFont="1" applyFill="1" applyBorder="1" applyAlignment="1" applyProtection="1">
      <alignment horizontal="center" vertical="center" wrapText="1"/>
      <protection/>
    </xf>
    <xf numFmtId="0" fontId="0" fillId="0" borderId="0" xfId="52" applyFont="1" applyFill="1" applyAlignment="1" applyProtection="1">
      <alignment horizontal="center" vertical="center" wrapText="1"/>
      <protection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5" fillId="0" borderId="0" xfId="52" applyFont="1" applyFill="1" applyBorder="1" applyAlignment="1" applyProtection="1">
      <alignment vertical="center"/>
      <protection/>
    </xf>
    <xf numFmtId="0" fontId="5" fillId="0" borderId="0" xfId="52" applyFont="1" applyFill="1" applyAlignment="1" applyProtection="1">
      <alignment vertical="center"/>
      <protection/>
    </xf>
    <xf numFmtId="0" fontId="4" fillId="0" borderId="13" xfId="51" applyFont="1" applyFill="1" applyBorder="1" applyAlignment="1" applyProtection="1">
      <alignment horizontal="center" vertical="center"/>
      <protection locked="0"/>
    </xf>
    <xf numFmtId="0" fontId="4" fillId="0" borderId="14" xfId="51" applyFont="1" applyFill="1" applyBorder="1" applyAlignment="1" applyProtection="1">
      <alignment vertical="center"/>
      <protection/>
    </xf>
    <xf numFmtId="0" fontId="4" fillId="0" borderId="15" xfId="51" applyFont="1" applyFill="1" applyBorder="1" applyAlignment="1" applyProtection="1">
      <alignment vertical="center"/>
      <protection/>
    </xf>
    <xf numFmtId="0" fontId="4" fillId="0" borderId="16" xfId="51" applyFont="1" applyFill="1" applyBorder="1" applyAlignment="1" applyProtection="1">
      <alignment vertical="center"/>
      <protection/>
    </xf>
    <xf numFmtId="49" fontId="14" fillId="0" borderId="0" xfId="52" applyNumberFormat="1" applyFont="1" applyFill="1" applyBorder="1" applyAlignment="1" applyProtection="1">
      <alignment horizontal="right" vertical="center"/>
      <protection/>
    </xf>
    <xf numFmtId="49" fontId="15" fillId="0" borderId="0" xfId="52" applyNumberFormat="1" applyFont="1" applyFill="1" applyBorder="1" applyAlignment="1" applyProtection="1">
      <alignment horizontal="right" vertical="center"/>
      <protection/>
    </xf>
    <xf numFmtId="188" fontId="15" fillId="0" borderId="0" xfId="52" applyNumberFormat="1" applyFont="1" applyFill="1" applyBorder="1" applyAlignment="1" applyProtection="1">
      <alignment horizontal="left" vertical="center"/>
      <protection/>
    </xf>
    <xf numFmtId="49" fontId="14" fillId="0" borderId="0" xfId="52" applyNumberFormat="1" applyFont="1" applyFill="1" applyBorder="1" applyAlignment="1" applyProtection="1">
      <alignment horizontal="left" vertical="center"/>
      <protection/>
    </xf>
    <xf numFmtId="49" fontId="15" fillId="0" borderId="0" xfId="52" applyNumberFormat="1" applyFont="1" applyFill="1" applyBorder="1" applyAlignment="1" applyProtection="1">
      <alignment vertical="center"/>
      <protection/>
    </xf>
    <xf numFmtId="49" fontId="15" fillId="0" borderId="0" xfId="52" applyNumberFormat="1" applyFont="1" applyFill="1" applyBorder="1" applyAlignment="1" applyProtection="1">
      <alignment horizontal="left" vertical="center"/>
      <protection/>
    </xf>
    <xf numFmtId="49" fontId="15" fillId="0" borderId="0" xfId="52" applyNumberFormat="1" applyFont="1" applyFill="1" applyBorder="1" applyAlignment="1" applyProtection="1">
      <alignment horizontal="center" vertical="center"/>
      <protection locked="0"/>
    </xf>
    <xf numFmtId="49" fontId="13" fillId="0" borderId="0" xfId="52" applyNumberFormat="1" applyFont="1" applyFill="1" applyBorder="1" applyAlignment="1" applyProtection="1">
      <alignment horizontal="right" vertical="center"/>
      <protection/>
    </xf>
    <xf numFmtId="49" fontId="13" fillId="0" borderId="0" xfId="52" applyNumberFormat="1" applyFont="1" applyFill="1" applyBorder="1" applyAlignment="1" applyProtection="1">
      <alignment horizontal="center" vertical="center"/>
      <protection locked="0"/>
    </xf>
    <xf numFmtId="49" fontId="13" fillId="0" borderId="0" xfId="52" applyNumberFormat="1" applyFont="1" applyFill="1" applyBorder="1" applyAlignment="1" applyProtection="1">
      <alignment vertical="center"/>
      <protection/>
    </xf>
    <xf numFmtId="0" fontId="15" fillId="0" borderId="17" xfId="51" applyFont="1" applyFill="1" applyBorder="1" applyAlignment="1" applyProtection="1">
      <alignment horizontal="center" vertical="center" wrapText="1"/>
      <protection/>
    </xf>
    <xf numFmtId="0" fontId="15" fillId="0" borderId="18" xfId="51" applyFont="1" applyFill="1" applyBorder="1" applyAlignment="1" applyProtection="1">
      <alignment horizontal="center" vertical="center" wrapText="1"/>
      <protection/>
    </xf>
    <xf numFmtId="0" fontId="21" fillId="0" borderId="19" xfId="52" applyFont="1" applyFill="1" applyBorder="1" applyAlignment="1" applyProtection="1">
      <alignment horizontal="center" vertical="center" wrapText="1"/>
      <protection/>
    </xf>
    <xf numFmtId="0" fontId="15" fillId="0" borderId="0" xfId="52" applyFont="1" applyFill="1" applyBorder="1" applyAlignment="1" applyProtection="1">
      <alignment horizontal="center" vertical="center" wrapText="1"/>
      <protection/>
    </xf>
    <xf numFmtId="0" fontId="15" fillId="0" borderId="20" xfId="52" applyFont="1" applyFill="1" applyBorder="1" applyAlignment="1" applyProtection="1">
      <alignment horizontal="center" vertical="center" wrapText="1"/>
      <protection/>
    </xf>
    <xf numFmtId="0" fontId="15" fillId="0" borderId="19" xfId="52" applyFont="1" applyFill="1" applyBorder="1" applyAlignment="1" applyProtection="1">
      <alignment horizontal="center" vertical="center" wrapText="1"/>
      <protection/>
    </xf>
    <xf numFmtId="0" fontId="16" fillId="0" borderId="12" xfId="51" applyFont="1" applyFill="1" applyBorder="1" applyAlignment="1" applyProtection="1">
      <alignment horizontal="center" vertical="center"/>
      <protection locked="0"/>
    </xf>
    <xf numFmtId="0" fontId="16" fillId="33" borderId="12" xfId="51" applyFont="1" applyFill="1" applyBorder="1" applyAlignment="1" applyProtection="1">
      <alignment horizontal="center" vertical="center"/>
      <protection/>
    </xf>
    <xf numFmtId="182" fontId="16" fillId="33" borderId="12" xfId="51" applyNumberFormat="1" applyFont="1" applyFill="1" applyBorder="1" applyAlignment="1" applyProtection="1">
      <alignment horizontal="center" vertical="center"/>
      <protection/>
    </xf>
    <xf numFmtId="2" fontId="16" fillId="33" borderId="12" xfId="51" applyNumberFormat="1" applyFont="1" applyFill="1" applyBorder="1" applyAlignment="1" applyProtection="1">
      <alignment horizontal="center" vertical="center"/>
      <protection/>
    </xf>
    <xf numFmtId="0" fontId="16" fillId="33" borderId="13" xfId="51" applyFont="1" applyFill="1" applyBorder="1" applyAlignment="1" applyProtection="1">
      <alignment horizontal="center" vertical="center"/>
      <protection/>
    </xf>
    <xf numFmtId="182" fontId="16" fillId="33" borderId="13" xfId="51" applyNumberFormat="1" applyFont="1" applyFill="1" applyBorder="1" applyAlignment="1" applyProtection="1">
      <alignment horizontal="center" vertical="center"/>
      <protection/>
    </xf>
    <xf numFmtId="2" fontId="16" fillId="33" borderId="13" xfId="51" applyNumberFormat="1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vertical="center"/>
      <protection/>
    </xf>
    <xf numFmtId="0" fontId="15" fillId="0" borderId="0" xfId="52" applyFont="1" applyFill="1" applyBorder="1" applyAlignment="1" applyProtection="1">
      <alignment horizontal="right" vertical="center"/>
      <protection/>
    </xf>
    <xf numFmtId="0" fontId="15" fillId="0" borderId="0" xfId="51" applyFont="1" applyFill="1" applyBorder="1" applyAlignment="1" quotePrefix="1">
      <alignment horizontal="right" vertical="center" wrapText="1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15" fillId="0" borderId="0" xfId="52" applyFont="1" applyFill="1" applyBorder="1" applyAlignment="1" applyProtection="1">
      <alignment horizontal="center" vertical="center"/>
      <protection/>
    </xf>
    <xf numFmtId="0" fontId="15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horizontal="center" vertical="center" wrapText="1"/>
      <protection/>
    </xf>
    <xf numFmtId="0" fontId="15" fillId="0" borderId="0" xfId="51" applyFont="1" applyFill="1" applyBorder="1" applyAlignment="1" applyProtection="1">
      <alignment horizontal="center" vertical="center"/>
      <protection/>
    </xf>
    <xf numFmtId="0" fontId="15" fillId="0" borderId="0" xfId="51" applyFont="1" applyFill="1" applyAlignment="1" applyProtection="1">
      <alignment vertical="center"/>
      <protection/>
    </xf>
    <xf numFmtId="0" fontId="15" fillId="0" borderId="0" xfId="51" applyFont="1" applyFill="1" applyBorder="1" applyAlignment="1" applyProtection="1">
      <alignment horizontal="right" vertical="center"/>
      <protection/>
    </xf>
    <xf numFmtId="0" fontId="15" fillId="0" borderId="11" xfId="51" applyFont="1" applyFill="1" applyBorder="1" applyAlignment="1" applyProtection="1">
      <alignment vertical="center"/>
      <protection/>
    </xf>
    <xf numFmtId="0" fontId="21" fillId="0" borderId="11" xfId="51" applyFont="1" applyFill="1" applyBorder="1" applyAlignment="1" applyProtection="1">
      <alignment horizontal="center" vertical="center" wrapText="1"/>
      <protection/>
    </xf>
    <xf numFmtId="0" fontId="15" fillId="0" borderId="11" xfId="51" applyFont="1" applyFill="1" applyBorder="1" applyAlignment="1" applyProtection="1">
      <alignment horizontal="center" vertical="center"/>
      <protection/>
    </xf>
    <xf numFmtId="0" fontId="15" fillId="0" borderId="10" xfId="51" applyFont="1" applyFill="1" applyBorder="1" applyAlignment="1" applyProtection="1">
      <alignment vertical="center"/>
      <protection/>
    </xf>
    <xf numFmtId="0" fontId="21" fillId="0" borderId="10" xfId="51" applyFont="1" applyFill="1" applyBorder="1" applyAlignment="1" applyProtection="1">
      <alignment horizontal="center" vertical="center" wrapText="1"/>
      <protection/>
    </xf>
    <xf numFmtId="0" fontId="15" fillId="0" borderId="10" xfId="51" applyFont="1" applyFill="1" applyBorder="1" applyAlignment="1" applyProtection="1">
      <alignment horizontal="center" vertical="center"/>
      <protection/>
    </xf>
    <xf numFmtId="0" fontId="15" fillId="0" borderId="14" xfId="51" applyFont="1" applyFill="1" applyBorder="1" applyAlignment="1" applyProtection="1">
      <alignment horizontal="center" vertical="center"/>
      <protection/>
    </xf>
    <xf numFmtId="49" fontId="19" fillId="0" borderId="0" xfId="0" applyNumberFormat="1" applyFont="1" applyFill="1" applyBorder="1" applyAlignment="1" applyProtection="1">
      <alignment vertical="center"/>
      <protection/>
    </xf>
    <xf numFmtId="0" fontId="15" fillId="0" borderId="16" xfId="51" applyFont="1" applyFill="1" applyBorder="1" applyAlignment="1" applyProtection="1">
      <alignment horizontal="center" vertical="center"/>
      <protection/>
    </xf>
    <xf numFmtId="0" fontId="15" fillId="0" borderId="21" xfId="51" applyFont="1" applyFill="1" applyBorder="1" applyAlignment="1" applyProtection="1">
      <alignment horizontal="center" vertical="center"/>
      <protection/>
    </xf>
    <xf numFmtId="49" fontId="0" fillId="0" borderId="16" xfId="52" applyNumberFormat="1" applyFont="1" applyFill="1" applyBorder="1" applyAlignment="1" applyProtection="1">
      <alignment vertical="center"/>
      <protection/>
    </xf>
    <xf numFmtId="49" fontId="14" fillId="0" borderId="0" xfId="52" applyNumberFormat="1" applyFont="1" applyFill="1" applyBorder="1" applyAlignment="1" quotePrefix="1">
      <alignment horizontal="right" vertical="center"/>
      <protection/>
    </xf>
    <xf numFmtId="49" fontId="15" fillId="0" borderId="0" xfId="52" applyNumberFormat="1" applyFont="1" applyFill="1" applyBorder="1" applyAlignment="1" applyProtection="1">
      <alignment horizontal="left" vertical="center"/>
      <protection locked="0"/>
    </xf>
    <xf numFmtId="49" fontId="15" fillId="0" borderId="0" xfId="52" applyNumberFormat="1" applyFont="1" applyFill="1" applyBorder="1" applyAlignment="1" applyProtection="1">
      <alignment vertical="center"/>
      <protection locked="0"/>
    </xf>
    <xf numFmtId="49" fontId="0" fillId="0" borderId="16" xfId="52" applyNumberFormat="1" applyFont="1" applyFill="1" applyBorder="1" applyAlignment="1" applyProtection="1">
      <alignment horizontal="center" vertical="center"/>
      <protection/>
    </xf>
    <xf numFmtId="49" fontId="0" fillId="0" borderId="21" xfId="52" applyNumberFormat="1" applyFont="1" applyFill="1" applyBorder="1" applyAlignment="1" applyProtection="1">
      <alignment vertical="center"/>
      <protection/>
    </xf>
    <xf numFmtId="49" fontId="0" fillId="0" borderId="16" xfId="0" applyNumberFormat="1" applyFill="1" applyBorder="1" applyAlignment="1" applyProtection="1">
      <alignment vertical="center"/>
      <protection/>
    </xf>
    <xf numFmtId="49" fontId="8" fillId="0" borderId="16" xfId="0" applyNumberFormat="1" applyFont="1" applyFill="1" applyBorder="1" applyAlignment="1" applyProtection="1">
      <alignment vertical="center"/>
      <protection/>
    </xf>
    <xf numFmtId="49" fontId="15" fillId="0" borderId="0" xfId="0" applyNumberFormat="1" applyFont="1" applyFill="1" applyBorder="1" applyAlignment="1" applyProtection="1">
      <alignment vertical="center"/>
      <protection/>
    </xf>
    <xf numFmtId="0" fontId="16" fillId="0" borderId="0" xfId="51" applyFont="1" applyFill="1" applyBorder="1" applyAlignment="1" applyProtection="1">
      <alignment vertical="center"/>
      <protection/>
    </xf>
    <xf numFmtId="0" fontId="16" fillId="0" borderId="16" xfId="51" applyFont="1" applyFill="1" applyBorder="1" applyAlignment="1" applyProtection="1">
      <alignment vertical="center"/>
      <protection/>
    </xf>
    <xf numFmtId="0" fontId="13" fillId="0" borderId="0" xfId="52" applyFont="1" applyFill="1" applyBorder="1" applyAlignment="1" applyProtection="1">
      <alignment horizontal="right" vertical="center"/>
      <protection/>
    </xf>
    <xf numFmtId="0" fontId="15" fillId="0" borderId="0" xfId="52" applyFont="1" applyFill="1" applyBorder="1" applyAlignment="1" applyProtection="1">
      <alignment vertical="center"/>
      <protection locked="0"/>
    </xf>
    <xf numFmtId="0" fontId="15" fillId="0" borderId="0" xfId="52" applyFont="1" applyFill="1" applyBorder="1" applyAlignment="1" applyProtection="1">
      <alignment horizontal="right" vertical="center"/>
      <protection locked="0"/>
    </xf>
    <xf numFmtId="0" fontId="15" fillId="0" borderId="16" xfId="52" applyFont="1" applyFill="1" applyBorder="1" applyAlignment="1" applyProtection="1">
      <alignment vertical="center"/>
      <protection/>
    </xf>
    <xf numFmtId="0" fontId="15" fillId="0" borderId="16" xfId="52" applyFont="1" applyFill="1" applyBorder="1" applyAlignment="1" applyProtection="1">
      <alignment horizontal="center" vertical="center"/>
      <protection/>
    </xf>
    <xf numFmtId="0" fontId="15" fillId="0" borderId="22" xfId="51" applyFont="1" applyFill="1" applyBorder="1" applyAlignment="1" applyProtection="1">
      <alignment vertical="center"/>
      <protection/>
    </xf>
    <xf numFmtId="49" fontId="19" fillId="0" borderId="15" xfId="0" applyNumberFormat="1" applyFont="1" applyFill="1" applyBorder="1" applyAlignment="1" applyProtection="1">
      <alignment vertical="center"/>
      <protection/>
    </xf>
    <xf numFmtId="0" fontId="15" fillId="0" borderId="15" xfId="51" applyFont="1" applyFill="1" applyBorder="1" applyAlignment="1" applyProtection="1">
      <alignment vertical="center"/>
      <protection/>
    </xf>
    <xf numFmtId="0" fontId="15" fillId="0" borderId="23" xfId="51" applyFont="1" applyFill="1" applyBorder="1" applyAlignment="1" applyProtection="1">
      <alignment vertical="center"/>
      <protection/>
    </xf>
    <xf numFmtId="49" fontId="0" fillId="0" borderId="15" xfId="52" applyNumberFormat="1" applyFont="1" applyFill="1" applyBorder="1" applyAlignment="1" applyProtection="1">
      <alignment vertical="center"/>
      <protection/>
    </xf>
    <xf numFmtId="49" fontId="14" fillId="0" borderId="15" xfId="52" applyNumberFormat="1" applyFont="1" applyFill="1" applyBorder="1" applyAlignment="1" applyProtection="1">
      <alignment horizontal="left" vertical="center"/>
      <protection/>
    </xf>
    <xf numFmtId="49" fontId="15" fillId="0" borderId="15" xfId="52" applyNumberFormat="1" applyFont="1" applyFill="1" applyBorder="1" applyAlignment="1" applyProtection="1">
      <alignment vertical="center"/>
      <protection/>
    </xf>
    <xf numFmtId="49" fontId="7" fillId="0" borderId="23" xfId="52" applyNumberFormat="1" applyFont="1" applyFill="1" applyBorder="1" applyAlignment="1" applyProtection="1">
      <alignment horizontal="left" vertical="center"/>
      <protection/>
    </xf>
    <xf numFmtId="49" fontId="0" fillId="0" borderId="15" xfId="0" applyNumberFormat="1" applyFill="1" applyBorder="1" applyAlignment="1" applyProtection="1">
      <alignment vertical="center"/>
      <protection/>
    </xf>
    <xf numFmtId="49" fontId="8" fillId="0" borderId="15" xfId="0" applyNumberFormat="1" applyFont="1" applyFill="1" applyBorder="1" applyAlignment="1" applyProtection="1">
      <alignment vertical="center"/>
      <protection/>
    </xf>
    <xf numFmtId="49" fontId="7" fillId="0" borderId="15" xfId="52" applyNumberFormat="1" applyFont="1" applyFill="1" applyBorder="1" applyAlignment="1" applyProtection="1">
      <alignment horizontal="left" vertical="center"/>
      <protection/>
    </xf>
    <xf numFmtId="0" fontId="16" fillId="0" borderId="15" xfId="51" applyFont="1" applyFill="1" applyBorder="1" applyAlignment="1" applyProtection="1">
      <alignment vertical="center"/>
      <protection/>
    </xf>
    <xf numFmtId="0" fontId="14" fillId="0" borderId="15" xfId="52" applyFont="1" applyFill="1" applyBorder="1" applyAlignment="1" applyProtection="1">
      <alignment vertical="center"/>
      <protection/>
    </xf>
    <xf numFmtId="0" fontId="4" fillId="0" borderId="10" xfId="51" applyFont="1" applyFill="1" applyBorder="1" applyAlignment="1" applyProtection="1">
      <alignment vertical="center"/>
      <protection/>
    </xf>
    <xf numFmtId="0" fontId="19" fillId="0" borderId="22" xfId="51" applyFont="1" applyFill="1" applyBorder="1" applyAlignment="1" applyProtection="1">
      <alignment vertical="center"/>
      <protection/>
    </xf>
    <xf numFmtId="0" fontId="19" fillId="0" borderId="15" xfId="52" applyFont="1" applyFill="1" applyBorder="1" applyAlignment="1" applyProtection="1">
      <alignment vertical="center"/>
      <protection/>
    </xf>
    <xf numFmtId="0" fontId="15" fillId="0" borderId="23" xfId="52" applyFont="1" applyFill="1" applyBorder="1" applyAlignment="1" applyProtection="1">
      <alignment vertical="center"/>
      <protection/>
    </xf>
    <xf numFmtId="0" fontId="15" fillId="0" borderId="11" xfId="52" applyFont="1" applyFill="1" applyBorder="1" applyAlignment="1" applyProtection="1">
      <alignment vertical="center"/>
      <protection/>
    </xf>
    <xf numFmtId="0" fontId="15" fillId="0" borderId="11" xfId="52" applyFont="1" applyFill="1" applyBorder="1" applyAlignment="1" applyProtection="1">
      <alignment horizontal="right" vertical="center"/>
      <protection/>
    </xf>
    <xf numFmtId="0" fontId="15" fillId="0" borderId="21" xfId="52" applyFont="1" applyFill="1" applyBorder="1" applyAlignment="1" applyProtection="1">
      <alignment vertical="center"/>
      <protection/>
    </xf>
    <xf numFmtId="0" fontId="15" fillId="0" borderId="0" xfId="52" applyNumberFormat="1" applyFont="1" applyBorder="1" applyAlignment="1" applyProtection="1">
      <alignment horizontal="right" vertical="center"/>
      <protection/>
    </xf>
    <xf numFmtId="0" fontId="15" fillId="0" borderId="0" xfId="52" applyNumberFormat="1" applyFont="1" applyBorder="1" applyAlignment="1" applyProtection="1">
      <alignment horizontal="left" vertical="center"/>
      <protection/>
    </xf>
    <xf numFmtId="49" fontId="15" fillId="0" borderId="0" xfId="52" applyNumberFormat="1" applyFont="1" applyBorder="1" applyAlignment="1" applyProtection="1">
      <alignment vertical="center"/>
      <protection/>
    </xf>
    <xf numFmtId="49" fontId="14" fillId="0" borderId="0" xfId="52" applyNumberFormat="1" applyFont="1" applyBorder="1" applyAlignment="1" applyProtection="1">
      <alignment horizontal="left" vertical="center"/>
      <protection/>
    </xf>
    <xf numFmtId="11" fontId="15" fillId="0" borderId="0" xfId="52" applyNumberFormat="1" applyFont="1" applyBorder="1" applyAlignment="1" applyProtection="1">
      <alignment horizontal="left" vertical="center"/>
      <protection/>
    </xf>
    <xf numFmtId="49" fontId="15" fillId="0" borderId="0" xfId="52" applyNumberFormat="1" applyFont="1" applyBorder="1" applyAlignment="1" applyProtection="1">
      <alignment horizontal="right" vertical="center"/>
      <protection/>
    </xf>
    <xf numFmtId="49" fontId="15" fillId="0" borderId="0" xfId="52" applyNumberFormat="1" applyFont="1" applyBorder="1" applyAlignment="1" applyProtection="1">
      <alignment horizontal="left" vertical="center"/>
      <protection/>
    </xf>
    <xf numFmtId="49" fontId="15" fillId="0" borderId="11" xfId="52" applyNumberFormat="1" applyFont="1" applyBorder="1" applyAlignment="1" applyProtection="1">
      <alignment vertical="center"/>
      <protection/>
    </xf>
    <xf numFmtId="49" fontId="14" fillId="0" borderId="11" xfId="52" applyNumberFormat="1" applyFont="1" applyBorder="1" applyAlignment="1" applyProtection="1">
      <alignment horizontal="left" vertical="center"/>
      <protection/>
    </xf>
    <xf numFmtId="49" fontId="15" fillId="0" borderId="11" xfId="52" applyNumberFormat="1" applyFont="1" applyBorder="1" applyAlignment="1" applyProtection="1">
      <alignment horizontal="right" vertical="center"/>
      <protection/>
    </xf>
    <xf numFmtId="0" fontId="13" fillId="0" borderId="0" xfId="52" applyNumberFormat="1" applyFont="1" applyBorder="1" applyAlignment="1" applyProtection="1">
      <alignment horizontal="right" vertical="center"/>
      <protection/>
    </xf>
    <xf numFmtId="0" fontId="13" fillId="0" borderId="0" xfId="52" applyNumberFormat="1" applyFont="1" applyBorder="1" applyAlignment="1" applyProtection="1">
      <alignment horizontal="left" vertical="center"/>
      <protection/>
    </xf>
    <xf numFmtId="49" fontId="13" fillId="0" borderId="0" xfId="52" applyNumberFormat="1" applyFont="1" applyBorder="1" applyAlignment="1" applyProtection="1">
      <alignment horizontal="right" vertical="center"/>
      <protection/>
    </xf>
    <xf numFmtId="0" fontId="16" fillId="0" borderId="24" xfId="51" applyFont="1" applyBorder="1" applyAlignment="1" applyProtection="1">
      <alignment vertical="center"/>
      <protection/>
    </xf>
    <xf numFmtId="0" fontId="15" fillId="0" borderId="18" xfId="51" applyFont="1" applyBorder="1" applyAlignment="1" applyProtection="1">
      <alignment horizontal="center" vertical="center" wrapText="1"/>
      <protection/>
    </xf>
    <xf numFmtId="0" fontId="15" fillId="0" borderId="17" xfId="51" applyFont="1" applyBorder="1" applyAlignment="1" applyProtection="1">
      <alignment horizontal="center" vertical="center" wrapText="1"/>
      <protection/>
    </xf>
    <xf numFmtId="0" fontId="15" fillId="33" borderId="18" xfId="51" applyFont="1" applyFill="1" applyBorder="1" applyAlignment="1" applyProtection="1">
      <alignment horizontal="center" vertical="center" wrapText="1"/>
      <protection/>
    </xf>
    <xf numFmtId="0" fontId="21" fillId="0" borderId="19" xfId="52" applyFont="1" applyBorder="1" applyAlignment="1" applyProtection="1">
      <alignment horizontal="center" vertical="center" wrapText="1"/>
      <protection/>
    </xf>
    <xf numFmtId="0" fontId="15" fillId="0" borderId="0" xfId="52" applyFont="1" applyBorder="1" applyAlignment="1" applyProtection="1">
      <alignment horizontal="center" vertical="center" wrapText="1"/>
      <protection/>
    </xf>
    <xf numFmtId="0" fontId="15" fillId="0" borderId="20" xfId="52" applyFont="1" applyBorder="1" applyAlignment="1" applyProtection="1">
      <alignment horizontal="center" vertical="center" wrapText="1"/>
      <protection/>
    </xf>
    <xf numFmtId="0" fontId="15" fillId="33" borderId="20" xfId="52" applyFont="1" applyFill="1" applyBorder="1" applyAlignment="1" applyProtection="1">
      <alignment horizontal="center" vertical="center" wrapText="1"/>
      <protection/>
    </xf>
    <xf numFmtId="0" fontId="15" fillId="33" borderId="20" xfId="51" applyFont="1" applyFill="1" applyBorder="1" applyAlignment="1" applyProtection="1">
      <alignment horizontal="center" vertical="center" wrapText="1"/>
      <protection/>
    </xf>
    <xf numFmtId="0" fontId="21" fillId="33" borderId="19" xfId="52" applyFont="1" applyFill="1" applyBorder="1" applyAlignment="1" applyProtection="1">
      <alignment horizontal="center" vertical="center" wrapText="1"/>
      <protection/>
    </xf>
    <xf numFmtId="0" fontId="15" fillId="0" borderId="19" xfId="52" applyFont="1" applyBorder="1" applyAlignment="1" applyProtection="1">
      <alignment horizontal="center" vertical="center" wrapText="1"/>
      <protection/>
    </xf>
    <xf numFmtId="0" fontId="16" fillId="0" borderId="13" xfId="51" applyFont="1" applyFill="1" applyBorder="1" applyAlignment="1" applyProtection="1">
      <alignment horizontal="center" vertical="center"/>
      <protection locked="0"/>
    </xf>
    <xf numFmtId="0" fontId="15" fillId="0" borderId="11" xfId="52" applyFont="1" applyBorder="1" applyAlignment="1" applyProtection="1">
      <alignment vertical="center"/>
      <protection/>
    </xf>
    <xf numFmtId="0" fontId="15" fillId="0" borderId="11" xfId="52" applyFont="1" applyBorder="1" applyAlignment="1" applyProtection="1">
      <alignment horizontal="right" vertical="center"/>
      <protection/>
    </xf>
    <xf numFmtId="49" fontId="15" fillId="0" borderId="16" xfId="52" applyNumberFormat="1" applyFont="1" applyBorder="1" applyAlignment="1" applyProtection="1">
      <alignment vertical="center"/>
      <protection/>
    </xf>
    <xf numFmtId="49" fontId="14" fillId="0" borderId="0" xfId="52" applyNumberFormat="1" applyFont="1" applyBorder="1" applyAlignment="1" applyProtection="1">
      <alignment horizontal="right" vertical="center"/>
      <protection/>
    </xf>
    <xf numFmtId="49" fontId="14" fillId="0" borderId="0" xfId="52" applyNumberFormat="1" applyFont="1" applyFill="1" applyBorder="1" applyAlignment="1" applyProtection="1">
      <alignment horizontal="left" vertical="center"/>
      <protection locked="0"/>
    </xf>
    <xf numFmtId="0" fontId="14" fillId="0" borderId="0" xfId="52" applyNumberFormat="1" applyFont="1" applyBorder="1" applyAlignment="1" applyProtection="1">
      <alignment horizontal="right" vertical="center"/>
      <protection/>
    </xf>
    <xf numFmtId="49" fontId="15" fillId="0" borderId="16" xfId="52" applyNumberFormat="1" applyFont="1" applyBorder="1" applyAlignment="1" applyProtection="1">
      <alignment horizontal="center" vertical="center"/>
      <protection/>
    </xf>
    <xf numFmtId="49" fontId="15" fillId="0" borderId="21" xfId="52" applyNumberFormat="1" applyFont="1" applyBorder="1" applyAlignment="1" applyProtection="1">
      <alignment vertical="center"/>
      <protection/>
    </xf>
    <xf numFmtId="49" fontId="15" fillId="0" borderId="0" xfId="0" applyNumberFormat="1" applyFont="1" applyBorder="1" applyAlignment="1" applyProtection="1">
      <alignment vertical="center"/>
      <protection/>
    </xf>
    <xf numFmtId="49" fontId="15" fillId="0" borderId="16" xfId="0" applyNumberFormat="1" applyFont="1" applyBorder="1" applyAlignment="1" applyProtection="1">
      <alignment vertical="center"/>
      <protection/>
    </xf>
    <xf numFmtId="49" fontId="18" fillId="0" borderId="0" xfId="0" applyNumberFormat="1" applyFont="1" applyBorder="1" applyAlignment="1" applyProtection="1">
      <alignment vertical="center"/>
      <protection/>
    </xf>
    <xf numFmtId="49" fontId="18" fillId="0" borderId="16" xfId="0" applyNumberFormat="1" applyFont="1" applyBorder="1" applyAlignment="1" applyProtection="1">
      <alignment vertical="center"/>
      <protection/>
    </xf>
    <xf numFmtId="0" fontId="18" fillId="0" borderId="0" xfId="0" applyNumberFormat="1" applyFont="1" applyBorder="1" applyAlignment="1" applyProtection="1">
      <alignment vertical="center"/>
      <protection/>
    </xf>
    <xf numFmtId="0" fontId="16" fillId="0" borderId="25" xfId="51" applyFont="1" applyBorder="1" applyAlignment="1" applyProtection="1">
      <alignment vertical="center"/>
      <protection/>
    </xf>
    <xf numFmtId="0" fontId="16" fillId="0" borderId="0" xfId="51" applyFont="1" applyBorder="1" applyAlignment="1" applyProtection="1">
      <alignment vertical="center"/>
      <protection/>
    </xf>
    <xf numFmtId="0" fontId="16" fillId="0" borderId="16" xfId="51" applyFont="1" applyBorder="1" applyAlignment="1" applyProtection="1">
      <alignment vertical="center"/>
      <protection/>
    </xf>
    <xf numFmtId="0" fontId="15" fillId="0" borderId="0" xfId="52" applyFont="1" applyBorder="1" applyAlignment="1" applyProtection="1">
      <alignment vertical="center"/>
      <protection/>
    </xf>
    <xf numFmtId="0" fontId="15" fillId="0" borderId="0" xfId="52" applyFont="1" applyBorder="1" applyAlignment="1" applyProtection="1">
      <alignment horizontal="right" vertical="center"/>
      <protection/>
    </xf>
    <xf numFmtId="0" fontId="15" fillId="0" borderId="0" xfId="52" applyFont="1" applyBorder="1" applyAlignment="1" applyProtection="1">
      <alignment vertical="center"/>
      <protection locked="0"/>
    </xf>
    <xf numFmtId="0" fontId="15" fillId="0" borderId="0" xfId="52" applyFont="1" applyBorder="1" applyAlignment="1" applyProtection="1">
      <alignment horizontal="right" vertical="center"/>
      <protection locked="0"/>
    </xf>
    <xf numFmtId="0" fontId="15" fillId="0" borderId="16" xfId="52" applyFont="1" applyBorder="1" applyAlignment="1" applyProtection="1">
      <alignment vertical="center"/>
      <protection/>
    </xf>
    <xf numFmtId="0" fontId="15" fillId="0" borderId="21" xfId="52" applyFont="1" applyBorder="1" applyAlignment="1" applyProtection="1">
      <alignment vertical="center"/>
      <protection/>
    </xf>
    <xf numFmtId="0" fontId="0" fillId="0" borderId="14" xfId="52" applyFont="1" applyBorder="1" applyAlignment="1" applyProtection="1">
      <alignment vertical="center"/>
      <protection/>
    </xf>
    <xf numFmtId="49" fontId="19" fillId="0" borderId="15" xfId="0" applyNumberFormat="1" applyFont="1" applyBorder="1" applyAlignment="1" applyProtection="1">
      <alignment vertical="center"/>
      <protection/>
    </xf>
    <xf numFmtId="49" fontId="15" fillId="0" borderId="15" xfId="52" applyNumberFormat="1" applyFont="1" applyBorder="1" applyAlignment="1" applyProtection="1">
      <alignment vertical="center"/>
      <protection/>
    </xf>
    <xf numFmtId="49" fontId="14" fillId="0" borderId="15" xfId="52" applyNumberFormat="1" applyFont="1" applyBorder="1" applyAlignment="1" applyProtection="1">
      <alignment horizontal="left" vertical="center"/>
      <protection/>
    </xf>
    <xf numFmtId="49" fontId="23" fillId="0" borderId="23" xfId="52" applyNumberFormat="1" applyFont="1" applyBorder="1" applyAlignment="1" applyProtection="1">
      <alignment horizontal="left" vertical="center"/>
      <protection/>
    </xf>
    <xf numFmtId="49" fontId="15" fillId="0" borderId="15" xfId="0" applyNumberFormat="1" applyFont="1" applyBorder="1" applyAlignment="1" applyProtection="1">
      <alignment vertical="center"/>
      <protection/>
    </xf>
    <xf numFmtId="49" fontId="18" fillId="0" borderId="15" xfId="0" applyNumberFormat="1" applyFont="1" applyBorder="1" applyAlignment="1" applyProtection="1">
      <alignment vertical="center"/>
      <protection/>
    </xf>
    <xf numFmtId="49" fontId="16" fillId="0" borderId="15" xfId="51" applyNumberFormat="1" applyFont="1" applyBorder="1" applyAlignment="1" applyProtection="1">
      <alignment vertical="center"/>
      <protection/>
    </xf>
    <xf numFmtId="49" fontId="23" fillId="0" borderId="15" xfId="52" applyNumberFormat="1" applyFont="1" applyBorder="1" applyAlignment="1" applyProtection="1">
      <alignment horizontal="left" vertical="center"/>
      <protection/>
    </xf>
    <xf numFmtId="0" fontId="16" fillId="0" borderId="26" xfId="51" applyFont="1" applyBorder="1" applyAlignment="1" applyProtection="1">
      <alignment vertical="center"/>
      <protection/>
    </xf>
    <xf numFmtId="0" fontId="16" fillId="0" borderId="15" xfId="51" applyFont="1" applyBorder="1" applyAlignment="1" applyProtection="1">
      <alignment vertical="center"/>
      <protection/>
    </xf>
    <xf numFmtId="0" fontId="14" fillId="0" borderId="15" xfId="52" applyFont="1" applyBorder="1" applyAlignment="1" applyProtection="1">
      <alignment vertical="center"/>
      <protection/>
    </xf>
    <xf numFmtId="0" fontId="15" fillId="0" borderId="23" xfId="52" applyFont="1" applyBorder="1" applyAlignment="1" applyProtection="1">
      <alignment vertical="center"/>
      <protection/>
    </xf>
    <xf numFmtId="0" fontId="19" fillId="0" borderId="22" xfId="52" applyFont="1" applyBorder="1" applyAlignment="1" applyProtection="1">
      <alignment vertical="center"/>
      <protection/>
    </xf>
    <xf numFmtId="0" fontId="4" fillId="0" borderId="12" xfId="51" applyFont="1" applyBorder="1" applyAlignment="1" applyProtection="1">
      <alignment horizontal="center" vertical="center"/>
      <protection locked="0"/>
    </xf>
    <xf numFmtId="0" fontId="4" fillId="0" borderId="13" xfId="51" applyFont="1" applyBorder="1" applyAlignment="1" applyProtection="1">
      <alignment horizontal="center" vertical="center"/>
      <protection locked="0"/>
    </xf>
    <xf numFmtId="0" fontId="21" fillId="0" borderId="0" xfId="51" applyFont="1" applyFill="1" applyBorder="1" applyAlignment="1" applyProtection="1">
      <alignment horizontal="center" vertical="center" wrapText="1"/>
      <protection locked="0"/>
    </xf>
    <xf numFmtId="49" fontId="0" fillId="0" borderId="0" xfId="52" applyNumberFormat="1" applyFont="1" applyFill="1" applyAlignment="1" applyProtection="1">
      <alignment vertical="center"/>
      <protection/>
    </xf>
    <xf numFmtId="49" fontId="0" fillId="0" borderId="0" xfId="52" applyNumberFormat="1" applyFont="1" applyAlignment="1" applyProtection="1" quotePrefix="1">
      <alignment horizontal="left" vertical="center"/>
      <protection/>
    </xf>
    <xf numFmtId="0" fontId="0" fillId="0" borderId="0" xfId="52" applyNumberFormat="1" applyFont="1" applyFill="1" applyBorder="1" applyAlignment="1" applyProtection="1">
      <alignment horizontal="left" vertical="center"/>
      <protection/>
    </xf>
    <xf numFmtId="11" fontId="0" fillId="0" borderId="0" xfId="52" applyNumberFormat="1" applyFont="1" applyFill="1" applyBorder="1" applyAlignment="1" applyProtection="1">
      <alignment horizontal="left" vertical="center"/>
      <protection/>
    </xf>
    <xf numFmtId="188" fontId="0" fillId="0" borderId="0" xfId="52" applyNumberFormat="1" applyFont="1" applyFill="1" applyBorder="1" applyAlignment="1" applyProtection="1">
      <alignment horizontal="left" vertical="center"/>
      <protection/>
    </xf>
    <xf numFmtId="0" fontId="0" fillId="0" borderId="18" xfId="51" applyFont="1" applyFill="1" applyBorder="1" applyAlignment="1" applyProtection="1">
      <alignment horizontal="center" vertical="center" wrapText="1"/>
      <protection/>
    </xf>
    <xf numFmtId="0" fontId="0" fillId="0" borderId="20" xfId="51" applyFont="1" applyFill="1" applyBorder="1" applyAlignment="1" applyProtection="1">
      <alignment horizontal="center" vertical="center" wrapText="1"/>
      <protection/>
    </xf>
    <xf numFmtId="0" fontId="4" fillId="0" borderId="12" xfId="51" applyFont="1" applyFill="1" applyBorder="1" applyAlignment="1" applyProtection="1">
      <alignment horizontal="center" vertical="center"/>
      <protection/>
    </xf>
    <xf numFmtId="0" fontId="4" fillId="0" borderId="27" xfId="51" applyFont="1" applyFill="1" applyBorder="1" applyAlignment="1" applyProtection="1">
      <alignment horizontal="center" vertical="center"/>
      <protection/>
    </xf>
    <xf numFmtId="0" fontId="4" fillId="0" borderId="13" xfId="51" applyFont="1" applyFill="1" applyBorder="1" applyAlignment="1" applyProtection="1">
      <alignment horizontal="center" vertical="center"/>
      <protection/>
    </xf>
    <xf numFmtId="0" fontId="4" fillId="0" borderId="28" xfId="51" applyFont="1" applyFill="1" applyBorder="1" applyAlignment="1" applyProtection="1">
      <alignment horizontal="center" vertical="center"/>
      <protection/>
    </xf>
    <xf numFmtId="187" fontId="16" fillId="0" borderId="0" xfId="51" applyNumberFormat="1" applyFont="1" applyFill="1" applyBorder="1" applyAlignment="1" applyProtection="1">
      <alignment horizontal="center" vertical="center"/>
      <protection locked="0"/>
    </xf>
    <xf numFmtId="49" fontId="15" fillId="0" borderId="0" xfId="52" applyNumberFormat="1" applyFont="1" applyFill="1" applyBorder="1" applyAlignment="1" applyProtection="1">
      <alignment horizontal="center" vertical="center"/>
      <protection locked="0"/>
    </xf>
    <xf numFmtId="0" fontId="15" fillId="0" borderId="15" xfId="52" applyFont="1" applyFill="1" applyBorder="1" applyAlignment="1" applyProtection="1">
      <alignment horizontal="left" vertical="top"/>
      <protection locked="0"/>
    </xf>
    <xf numFmtId="0" fontId="15" fillId="0" borderId="0" xfId="52" applyFont="1" applyFill="1" applyBorder="1" applyAlignment="1" applyProtection="1">
      <alignment horizontal="left" vertical="top"/>
      <protection locked="0"/>
    </xf>
    <xf numFmtId="0" fontId="15" fillId="0" borderId="16" xfId="52" applyFont="1" applyFill="1" applyBorder="1" applyAlignment="1" applyProtection="1">
      <alignment horizontal="left" vertical="top"/>
      <protection locked="0"/>
    </xf>
    <xf numFmtId="0" fontId="15" fillId="0" borderId="23" xfId="52" applyFont="1" applyFill="1" applyBorder="1" applyAlignment="1" applyProtection="1">
      <alignment horizontal="left" vertical="top"/>
      <protection locked="0"/>
    </xf>
    <xf numFmtId="0" fontId="15" fillId="0" borderId="11" xfId="52" applyFont="1" applyFill="1" applyBorder="1" applyAlignment="1" applyProtection="1">
      <alignment horizontal="left" vertical="top"/>
      <protection locked="0"/>
    </xf>
    <xf numFmtId="0" fontId="15" fillId="0" borderId="21" xfId="52" applyFont="1" applyFill="1" applyBorder="1" applyAlignment="1" applyProtection="1">
      <alignment horizontal="left" vertical="top"/>
      <protection locked="0"/>
    </xf>
    <xf numFmtId="0" fontId="4" fillId="0" borderId="29" xfId="51" applyFont="1" applyBorder="1" applyAlignment="1" applyProtection="1">
      <alignment horizontal="center" vertical="center" wrapText="1"/>
      <protection locked="0"/>
    </xf>
    <xf numFmtId="0" fontId="4" fillId="0" borderId="25" xfId="51" applyFont="1" applyBorder="1" applyAlignment="1" applyProtection="1">
      <alignment horizontal="center" vertical="center" wrapText="1"/>
      <protection locked="0"/>
    </xf>
    <xf numFmtId="0" fontId="4" fillId="0" borderId="30" xfId="51" applyFont="1" applyBorder="1" applyAlignment="1" applyProtection="1">
      <alignment horizontal="center" vertical="center" wrapText="1"/>
      <protection locked="0"/>
    </xf>
    <xf numFmtId="0" fontId="4" fillId="0" borderId="31" xfId="51" applyFont="1" applyBorder="1" applyAlignment="1" applyProtection="1">
      <alignment horizontal="center" vertical="center" wrapText="1"/>
      <protection locked="0"/>
    </xf>
    <xf numFmtId="0" fontId="15" fillId="0" borderId="32" xfId="51" applyFont="1" applyFill="1" applyBorder="1" applyAlignment="1" applyProtection="1">
      <alignment horizontal="center" vertical="center" wrapText="1"/>
      <protection/>
    </xf>
    <xf numFmtId="0" fontId="15" fillId="0" borderId="33" xfId="51" applyFont="1" applyFill="1" applyBorder="1" applyAlignment="1" applyProtection="1">
      <alignment horizontal="center" vertical="center" wrapText="1"/>
      <protection/>
    </xf>
    <xf numFmtId="0" fontId="15" fillId="0" borderId="34" xfId="52" applyFont="1" applyFill="1" applyBorder="1" applyAlignment="1" applyProtection="1">
      <alignment horizontal="center" vertical="center" wrapText="1"/>
      <protection/>
    </xf>
    <xf numFmtId="0" fontId="15" fillId="0" borderId="21" xfId="52" applyFont="1" applyFill="1" applyBorder="1" applyAlignment="1" applyProtection="1">
      <alignment horizontal="center" vertical="center" wrapText="1"/>
      <protection/>
    </xf>
    <xf numFmtId="0" fontId="4" fillId="0" borderId="22" xfId="51" applyFont="1" applyFill="1" applyBorder="1" applyAlignment="1" applyProtection="1">
      <alignment vertical="center"/>
      <protection/>
    </xf>
    <xf numFmtId="0" fontId="4" fillId="0" borderId="14" xfId="51" applyFont="1" applyFill="1" applyBorder="1" applyAlignment="1" applyProtection="1">
      <alignment vertical="center"/>
      <protection/>
    </xf>
    <xf numFmtId="0" fontId="4" fillId="0" borderId="15" xfId="51" applyFont="1" applyFill="1" applyBorder="1" applyAlignment="1" applyProtection="1">
      <alignment vertical="center"/>
      <protection/>
    </xf>
    <xf numFmtId="0" fontId="4" fillId="0" borderId="16" xfId="51" applyFont="1" applyFill="1" applyBorder="1" applyAlignment="1" applyProtection="1">
      <alignment vertical="center"/>
      <protection/>
    </xf>
    <xf numFmtId="0" fontId="4" fillId="0" borderId="23" xfId="51" applyFont="1" applyFill="1" applyBorder="1" applyAlignment="1" applyProtection="1">
      <alignment vertical="center"/>
      <protection/>
    </xf>
    <xf numFmtId="0" fontId="4" fillId="0" borderId="21" xfId="51" applyFont="1" applyFill="1" applyBorder="1" applyAlignment="1" applyProtection="1">
      <alignment vertical="center"/>
      <protection/>
    </xf>
    <xf numFmtId="0" fontId="61" fillId="0" borderId="22" xfId="51" applyFont="1" applyFill="1" applyBorder="1" applyAlignment="1" applyProtection="1">
      <alignment horizontal="center" vertical="center" wrapText="1"/>
      <protection/>
    </xf>
    <xf numFmtId="0" fontId="62" fillId="0" borderId="10" xfId="51" applyFont="1" applyFill="1" applyBorder="1" applyAlignment="1" applyProtection="1">
      <alignment horizontal="center" vertical="center" wrapText="1"/>
      <protection/>
    </xf>
    <xf numFmtId="0" fontId="62" fillId="0" borderId="14" xfId="51" applyFont="1" applyFill="1" applyBorder="1" applyAlignment="1" applyProtection="1">
      <alignment horizontal="center" vertical="center" wrapText="1"/>
      <protection/>
    </xf>
    <xf numFmtId="0" fontId="61" fillId="0" borderId="15" xfId="51" applyFont="1" applyFill="1" applyBorder="1" applyAlignment="1" applyProtection="1">
      <alignment horizontal="center" vertical="center" wrapText="1"/>
      <protection/>
    </xf>
    <xf numFmtId="0" fontId="62" fillId="0" borderId="0" xfId="51" applyFont="1" applyFill="1" applyBorder="1" applyAlignment="1" applyProtection="1">
      <alignment horizontal="center" vertical="center" wrapText="1"/>
      <protection/>
    </xf>
    <xf numFmtId="0" fontId="62" fillId="0" borderId="16" xfId="51" applyFont="1" applyFill="1" applyBorder="1" applyAlignment="1" applyProtection="1">
      <alignment horizontal="center" vertical="center" wrapText="1"/>
      <protection/>
    </xf>
    <xf numFmtId="0" fontId="62" fillId="0" borderId="15" xfId="51" applyFont="1" applyFill="1" applyBorder="1" applyAlignment="1" applyProtection="1">
      <alignment horizontal="center" vertical="center" wrapText="1"/>
      <protection/>
    </xf>
    <xf numFmtId="0" fontId="62" fillId="0" borderId="23" xfId="51" applyFont="1" applyFill="1" applyBorder="1" applyAlignment="1" applyProtection="1">
      <alignment horizontal="center" vertical="center" wrapText="1"/>
      <protection/>
    </xf>
    <xf numFmtId="0" fontId="62" fillId="0" borderId="11" xfId="51" applyFont="1" applyFill="1" applyBorder="1" applyAlignment="1" applyProtection="1">
      <alignment horizontal="center" vertical="center" wrapText="1"/>
      <protection/>
    </xf>
    <xf numFmtId="0" fontId="62" fillId="0" borderId="21" xfId="51" applyFont="1" applyFill="1" applyBorder="1" applyAlignment="1" applyProtection="1">
      <alignment horizontal="center" vertical="center" wrapText="1"/>
      <protection/>
    </xf>
    <xf numFmtId="49" fontId="15" fillId="0" borderId="0" xfId="52" applyNumberFormat="1" applyFont="1" applyFill="1" applyBorder="1" applyAlignment="1" applyProtection="1">
      <alignment horizontal="center" vertical="center"/>
      <protection/>
    </xf>
    <xf numFmtId="0" fontId="22" fillId="0" borderId="35" xfId="52" applyFont="1" applyFill="1" applyBorder="1" applyAlignment="1" applyProtection="1">
      <alignment horizontal="center" vertical="center" wrapText="1"/>
      <protection/>
    </xf>
    <xf numFmtId="0" fontId="22" fillId="0" borderId="36" xfId="52" applyFont="1" applyFill="1" applyBorder="1" applyAlignment="1" applyProtection="1">
      <alignment horizontal="center" vertical="center" wrapText="1"/>
      <protection/>
    </xf>
    <xf numFmtId="0" fontId="22" fillId="0" borderId="12" xfId="52" applyFont="1" applyFill="1" applyBorder="1" applyAlignment="1" applyProtection="1">
      <alignment horizontal="center" vertical="center" wrapText="1"/>
      <protection/>
    </xf>
    <xf numFmtId="0" fontId="22" fillId="0" borderId="27" xfId="52" applyFont="1" applyFill="1" applyBorder="1" applyAlignment="1" applyProtection="1">
      <alignment horizontal="center" vertical="center" wrapText="1"/>
      <protection/>
    </xf>
    <xf numFmtId="0" fontId="63" fillId="0" borderId="37" xfId="51" applyFont="1" applyFill="1" applyBorder="1" applyAlignment="1" applyProtection="1">
      <alignment horizontal="center" vertical="center"/>
      <protection/>
    </xf>
    <xf numFmtId="0" fontId="63" fillId="0" borderId="31" xfId="51" applyFont="1" applyFill="1" applyBorder="1" applyAlignment="1" applyProtection="1">
      <alignment horizontal="center" vertical="center"/>
      <protection/>
    </xf>
    <xf numFmtId="0" fontId="4" fillId="0" borderId="22" xfId="51" applyFont="1" applyFill="1" applyBorder="1" applyAlignment="1" applyProtection="1">
      <alignment horizontal="center" vertical="center"/>
      <protection/>
    </xf>
    <xf numFmtId="0" fontId="4" fillId="0" borderId="14" xfId="51" applyFont="1" applyFill="1" applyBorder="1" applyAlignment="1" applyProtection="1">
      <alignment horizontal="center" vertical="center"/>
      <protection/>
    </xf>
    <xf numFmtId="0" fontId="4" fillId="0" borderId="23" xfId="51" applyFont="1" applyFill="1" applyBorder="1" applyAlignment="1" applyProtection="1">
      <alignment horizontal="center" vertical="center"/>
      <protection/>
    </xf>
    <xf numFmtId="0" fontId="4" fillId="0" borderId="21" xfId="51" applyFont="1" applyFill="1" applyBorder="1" applyAlignment="1" applyProtection="1">
      <alignment horizontal="center" vertical="center"/>
      <protection/>
    </xf>
    <xf numFmtId="0" fontId="64" fillId="0" borderId="37" xfId="51" applyFont="1" applyFill="1" applyBorder="1" applyAlignment="1" applyProtection="1">
      <alignment horizontal="center" vertical="center"/>
      <protection/>
    </xf>
    <xf numFmtId="0" fontId="64" fillId="0" borderId="31" xfId="51" applyFont="1" applyFill="1" applyBorder="1" applyAlignment="1" applyProtection="1">
      <alignment horizontal="center" vertical="center"/>
      <protection/>
    </xf>
    <xf numFmtId="187" fontId="16" fillId="0" borderId="0" xfId="51" applyNumberFormat="1" applyFont="1" applyFill="1" applyBorder="1" applyAlignment="1" applyProtection="1">
      <alignment horizontal="left" vertical="center"/>
      <protection/>
    </xf>
    <xf numFmtId="0" fontId="15" fillId="0" borderId="34" xfId="52" applyFont="1" applyBorder="1" applyAlignment="1" applyProtection="1">
      <alignment horizontal="center" vertical="center" wrapText="1"/>
      <protection/>
    </xf>
    <xf numFmtId="0" fontId="15" fillId="0" borderId="21" xfId="52" applyFont="1" applyBorder="1" applyAlignment="1" applyProtection="1">
      <alignment horizontal="center" vertical="center" wrapText="1"/>
      <protection/>
    </xf>
    <xf numFmtId="0" fontId="15" fillId="0" borderId="32" xfId="51" applyFont="1" applyBorder="1" applyAlignment="1" applyProtection="1">
      <alignment horizontal="center" vertical="center" wrapText="1"/>
      <protection/>
    </xf>
    <xf numFmtId="0" fontId="15" fillId="0" borderId="33" xfId="51" applyFont="1" applyBorder="1" applyAlignment="1" applyProtection="1">
      <alignment horizontal="center" vertical="center" wrapText="1"/>
      <protection/>
    </xf>
    <xf numFmtId="0" fontId="4" fillId="0" borderId="22" xfId="51" applyFont="1" applyBorder="1" applyAlignment="1" applyProtection="1">
      <alignment vertical="center"/>
      <protection/>
    </xf>
    <xf numFmtId="0" fontId="4" fillId="0" borderId="14" xfId="51" applyFont="1" applyBorder="1" applyAlignment="1" applyProtection="1">
      <alignment vertical="center"/>
      <protection/>
    </xf>
    <xf numFmtId="0" fontId="4" fillId="0" borderId="15" xfId="51" applyFont="1" applyBorder="1" applyAlignment="1" applyProtection="1">
      <alignment vertical="center"/>
      <protection/>
    </xf>
    <xf numFmtId="0" fontId="4" fillId="0" borderId="16" xfId="51" applyFont="1" applyBorder="1" applyAlignment="1" applyProtection="1">
      <alignment vertical="center"/>
      <protection/>
    </xf>
    <xf numFmtId="0" fontId="4" fillId="0" borderId="23" xfId="51" applyFont="1" applyBorder="1" applyAlignment="1" applyProtection="1">
      <alignment vertical="center"/>
      <protection/>
    </xf>
    <xf numFmtId="0" fontId="4" fillId="0" borderId="21" xfId="51" applyFont="1" applyBorder="1" applyAlignment="1" applyProtection="1">
      <alignment vertical="center"/>
      <protection/>
    </xf>
    <xf numFmtId="187" fontId="16" fillId="0" borderId="0" xfId="51" applyNumberFormat="1" applyFont="1" applyBorder="1" applyAlignment="1" applyProtection="1">
      <alignment horizontal="center" vertical="center"/>
      <protection locked="0"/>
    </xf>
    <xf numFmtId="49" fontId="15" fillId="0" borderId="0" xfId="52" applyNumberFormat="1" applyFont="1" applyBorder="1" applyAlignment="1" applyProtection="1">
      <alignment horizontal="center" vertical="center"/>
      <protection locked="0"/>
    </xf>
    <xf numFmtId="0" fontId="4" fillId="0" borderId="22" xfId="51" applyFont="1" applyBorder="1" applyAlignment="1" applyProtection="1">
      <alignment horizontal="center" vertical="center"/>
      <protection/>
    </xf>
    <xf numFmtId="0" fontId="4" fillId="0" borderId="14" xfId="51" applyFont="1" applyBorder="1" applyAlignment="1" applyProtection="1">
      <alignment horizontal="center" vertical="center"/>
      <protection/>
    </xf>
    <xf numFmtId="0" fontId="4" fillId="0" borderId="23" xfId="51" applyFont="1" applyBorder="1" applyAlignment="1" applyProtection="1">
      <alignment horizontal="center" vertical="center"/>
      <protection/>
    </xf>
    <xf numFmtId="0" fontId="4" fillId="0" borderId="21" xfId="51" applyFont="1" applyBorder="1" applyAlignment="1" applyProtection="1">
      <alignment horizontal="center" vertical="center"/>
      <protection/>
    </xf>
    <xf numFmtId="49" fontId="15" fillId="0" borderId="0" xfId="52" applyNumberFormat="1" applyFont="1" applyBorder="1" applyAlignment="1" applyProtection="1">
      <alignment horizontal="center" vertical="center"/>
      <protection/>
    </xf>
    <xf numFmtId="0" fontId="15" fillId="0" borderId="0" xfId="52" applyNumberFormat="1" applyFont="1" applyBorder="1" applyAlignment="1" applyProtection="1">
      <alignment horizontal="center" vertical="center"/>
      <protection/>
    </xf>
    <xf numFmtId="186" fontId="15" fillId="0" borderId="0" xfId="52" applyNumberFormat="1" applyFont="1" applyBorder="1" applyAlignment="1" applyProtection="1">
      <alignment horizontal="left" vertical="center"/>
      <protection/>
    </xf>
    <xf numFmtId="14" fontId="15" fillId="0" borderId="0" xfId="52" applyNumberFormat="1" applyFont="1" applyBorder="1" applyAlignment="1" applyProtection="1">
      <alignment horizontal="left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fiche vierge" xfId="51"/>
    <cellStyle name="Normal_fiche vierge_1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228600</xdr:rowOff>
    </xdr:from>
    <xdr:to>
      <xdr:col>1</xdr:col>
      <xdr:colOff>942975</xdr:colOff>
      <xdr:row>3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28600"/>
          <a:ext cx="1152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47</xdr:col>
      <xdr:colOff>419100</xdr:colOff>
      <xdr:row>11</xdr:row>
      <xdr:rowOff>0</xdr:rowOff>
    </xdr:from>
    <xdr:to>
      <xdr:col>50</xdr:col>
      <xdr:colOff>171450</xdr:colOff>
      <xdr:row>12</xdr:row>
      <xdr:rowOff>361950</xdr:rowOff>
    </xdr:to>
    <xdr:pic>
      <xdr:nvPicPr>
        <xdr:cNvPr id="1" name="CommandButton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18950" y="2428875"/>
          <a:ext cx="20383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419100</xdr:colOff>
      <xdr:row>11</xdr:row>
      <xdr:rowOff>0</xdr:rowOff>
    </xdr:from>
    <xdr:to>
      <xdr:col>50</xdr:col>
      <xdr:colOff>171450</xdr:colOff>
      <xdr:row>12</xdr:row>
      <xdr:rowOff>361950</xdr:rowOff>
    </xdr:to>
    <xdr:pic>
      <xdr:nvPicPr>
        <xdr:cNvPr id="2" name="CommandButton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318950" y="2428875"/>
          <a:ext cx="20383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209550</xdr:rowOff>
    </xdr:from>
    <xdr:to>
      <xdr:col>1</xdr:col>
      <xdr:colOff>971550</xdr:colOff>
      <xdr:row>3</xdr:row>
      <xdr:rowOff>0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209550"/>
          <a:ext cx="1190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AS58"/>
  <sheetViews>
    <sheetView showGridLines="0" tabSelected="1" zoomScale="50" zoomScaleNormal="50" zoomScalePageLayoutView="0" workbookViewId="0" topLeftCell="A1">
      <selection activeCell="H13" sqref="H13"/>
    </sheetView>
  </sheetViews>
  <sheetFormatPr defaultColWidth="11.421875" defaultRowHeight="12.75"/>
  <cols>
    <col min="1" max="1" width="4.00390625" style="21" customWidth="1"/>
    <col min="2" max="2" width="14.28125" style="21" customWidth="1"/>
    <col min="3" max="3" width="17.140625" style="21" customWidth="1"/>
    <col min="4" max="16" width="13.7109375" style="21" customWidth="1"/>
    <col min="17" max="17" width="13.421875" style="21" customWidth="1"/>
    <col min="18" max="18" width="14.00390625" style="21" customWidth="1"/>
    <col min="19" max="20" width="13.7109375" style="21" customWidth="1"/>
    <col min="21" max="21" width="11.7109375" style="21" customWidth="1"/>
    <col min="22" max="22" width="9.421875" style="21" customWidth="1"/>
    <col min="23" max="23" width="8.421875" style="21" customWidth="1"/>
    <col min="24" max="24" width="12.421875" style="21" customWidth="1"/>
    <col min="25" max="26" width="11.421875" style="21" hidden="1" customWidth="1"/>
    <col min="27" max="27" width="12.7109375" style="22" bestFit="1" customWidth="1"/>
    <col min="28" max="45" width="11.421875" style="22" customWidth="1"/>
    <col min="46" max="16384" width="11.421875" style="21" customWidth="1"/>
  </cols>
  <sheetData>
    <row r="1" spans="1:24" ht="18.75" customHeight="1">
      <c r="A1" s="217"/>
      <c r="B1" s="218"/>
      <c r="C1" s="223" t="s">
        <v>64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5"/>
      <c r="W1" s="238" t="s">
        <v>65</v>
      </c>
      <c r="X1" s="239"/>
    </row>
    <row r="2" spans="1:26" ht="18.75" customHeight="1">
      <c r="A2" s="219"/>
      <c r="B2" s="220"/>
      <c r="C2" s="226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8"/>
      <c r="W2" s="244" t="s">
        <v>66</v>
      </c>
      <c r="X2" s="245"/>
      <c r="Z2" s="21" t="s">
        <v>63</v>
      </c>
    </row>
    <row r="3" spans="1:26" ht="18.75" customHeight="1">
      <c r="A3" s="219"/>
      <c r="B3" s="220"/>
      <c r="C3" s="229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8"/>
      <c r="W3" s="240" t="s">
        <v>7</v>
      </c>
      <c r="X3" s="241"/>
      <c r="Z3" s="21" t="s">
        <v>22</v>
      </c>
    </row>
    <row r="4" spans="1:24" ht="18.75" customHeight="1">
      <c r="A4" s="221"/>
      <c r="B4" s="222"/>
      <c r="C4" s="230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2"/>
      <c r="W4" s="242" t="s">
        <v>45</v>
      </c>
      <c r="X4" s="243"/>
    </row>
    <row r="5" spans="1:45" s="78" customFormat="1" ht="18.75" customHeight="1">
      <c r="A5" s="106"/>
      <c r="B5" s="83"/>
      <c r="C5" s="84"/>
      <c r="D5" s="84"/>
      <c r="E5" s="84"/>
      <c r="F5" s="84"/>
      <c r="G5" s="83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5"/>
      <c r="X5" s="86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</row>
    <row r="6" spans="1:45" s="78" customFormat="1" ht="18.75" customHeight="1">
      <c r="A6" s="107" t="s">
        <v>61</v>
      </c>
      <c r="B6" s="87"/>
      <c r="C6" s="76"/>
      <c r="D6" s="76"/>
      <c r="E6" s="76"/>
      <c r="F6" s="76"/>
      <c r="G6" s="75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7"/>
      <c r="X6" s="88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</row>
    <row r="7" spans="1:45" s="78" customFormat="1" ht="18.75" customHeight="1">
      <c r="A7" s="108"/>
      <c r="B7" s="75"/>
      <c r="C7" s="76"/>
      <c r="D7" s="76"/>
      <c r="E7" s="76"/>
      <c r="F7" s="76"/>
      <c r="G7" s="75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7"/>
      <c r="X7" s="88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</row>
    <row r="8" spans="1:45" s="78" customFormat="1" ht="18.75" customHeight="1">
      <c r="A8" s="108"/>
      <c r="B8" s="75"/>
      <c r="C8" s="79" t="s">
        <v>58</v>
      </c>
      <c r="D8" s="189"/>
      <c r="E8" s="76"/>
      <c r="F8" s="76"/>
      <c r="G8" s="75"/>
      <c r="H8" s="76"/>
      <c r="I8" s="79" t="s">
        <v>59</v>
      </c>
      <c r="J8" s="189"/>
      <c r="K8" s="76"/>
      <c r="L8" s="76"/>
      <c r="M8" s="75"/>
      <c r="N8" s="76"/>
      <c r="O8" s="79" t="s">
        <v>60</v>
      </c>
      <c r="P8" s="189"/>
      <c r="Q8" s="76"/>
      <c r="R8" s="76"/>
      <c r="S8" s="76"/>
      <c r="T8" s="76"/>
      <c r="U8" s="76"/>
      <c r="V8" s="76"/>
      <c r="W8" s="77"/>
      <c r="X8" s="88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</row>
    <row r="9" spans="1:45" s="78" customFormat="1" ht="18.75" customHeight="1">
      <c r="A9" s="108"/>
      <c r="B9" s="75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7"/>
      <c r="X9" s="88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</row>
    <row r="10" spans="1:45" s="78" customFormat="1" ht="18.75" customHeight="1">
      <c r="A10" s="109"/>
      <c r="B10" s="80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2"/>
      <c r="X10" s="89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</row>
    <row r="11" spans="1:45" s="20" customFormat="1" ht="30" customHeight="1">
      <c r="A11" s="107" t="s">
        <v>54</v>
      </c>
      <c r="B11" s="28"/>
      <c r="C11" s="24"/>
      <c r="D11" s="29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90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</row>
    <row r="12" spans="1:45" s="20" customFormat="1" ht="30" customHeight="1">
      <c r="A12" s="110"/>
      <c r="B12" s="28"/>
      <c r="C12" s="24"/>
      <c r="D12" s="29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90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</row>
    <row r="13" spans="1:45" s="20" customFormat="1" ht="30" customHeight="1">
      <c r="A13" s="111"/>
      <c r="B13" s="48"/>
      <c r="C13" s="91" t="s">
        <v>46</v>
      </c>
      <c r="D13" s="92"/>
      <c r="E13" s="51"/>
      <c r="F13" s="51"/>
      <c r="G13" s="47" t="s">
        <v>47</v>
      </c>
      <c r="H13" s="93"/>
      <c r="I13" s="51"/>
      <c r="J13" s="51"/>
      <c r="K13" s="51"/>
      <c r="L13" s="47" t="s">
        <v>14</v>
      </c>
      <c r="M13" s="51"/>
      <c r="N13" s="51"/>
      <c r="O13" s="51"/>
      <c r="P13" s="48" t="s">
        <v>15</v>
      </c>
      <c r="Q13" s="192"/>
      <c r="R13" s="51"/>
      <c r="S13" s="48" t="s">
        <v>48</v>
      </c>
      <c r="T13" s="194"/>
      <c r="U13" s="49"/>
      <c r="V13" s="24"/>
      <c r="W13" s="24"/>
      <c r="X13" s="90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</row>
    <row r="14" spans="1:45" s="20" customFormat="1" ht="30" customHeight="1">
      <c r="A14" s="111" t="s">
        <v>49</v>
      </c>
      <c r="B14" s="48"/>
      <c r="C14" s="51"/>
      <c r="D14" s="50"/>
      <c r="E14" s="51"/>
      <c r="F14" s="51"/>
      <c r="G14" s="51"/>
      <c r="H14" s="51"/>
      <c r="I14" s="51"/>
      <c r="J14" s="51"/>
      <c r="K14" s="51"/>
      <c r="L14" s="48" t="s">
        <v>5</v>
      </c>
      <c r="M14" s="190"/>
      <c r="N14" s="51"/>
      <c r="O14" s="51"/>
      <c r="P14" s="48" t="s">
        <v>16</v>
      </c>
      <c r="Q14" s="192"/>
      <c r="R14" s="51"/>
      <c r="S14" s="48" t="s">
        <v>50</v>
      </c>
      <c r="T14" s="194"/>
      <c r="U14" s="49"/>
      <c r="V14" s="24"/>
      <c r="W14" s="24"/>
      <c r="X14" s="90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</row>
    <row r="15" spans="1:24" s="24" customFormat="1" ht="30" customHeight="1">
      <c r="A15" s="112"/>
      <c r="B15" s="51"/>
      <c r="C15" s="51"/>
      <c r="D15" s="50"/>
      <c r="E15" s="51"/>
      <c r="F15" s="51"/>
      <c r="G15" s="51"/>
      <c r="H15" s="51"/>
      <c r="I15" s="51"/>
      <c r="J15" s="51"/>
      <c r="K15" s="51"/>
      <c r="L15" s="48" t="s">
        <v>2</v>
      </c>
      <c r="M15" s="246"/>
      <c r="N15" s="246"/>
      <c r="O15" s="51"/>
      <c r="P15" s="48" t="s">
        <v>17</v>
      </c>
      <c r="Q15" s="193">
        <v>7E-05</v>
      </c>
      <c r="R15" s="51"/>
      <c r="S15" s="48" t="s">
        <v>51</v>
      </c>
      <c r="T15" s="194"/>
      <c r="U15" s="49"/>
      <c r="X15" s="90"/>
    </row>
    <row r="16" spans="1:24" s="24" customFormat="1" ht="30" customHeight="1">
      <c r="A16" s="112"/>
      <c r="B16" s="51"/>
      <c r="C16" s="51"/>
      <c r="D16" s="50"/>
      <c r="E16" s="51"/>
      <c r="F16" s="51"/>
      <c r="G16" s="51"/>
      <c r="H16" s="51"/>
      <c r="I16" s="51"/>
      <c r="J16" s="51"/>
      <c r="K16" s="51"/>
      <c r="L16" s="48" t="s">
        <v>52</v>
      </c>
      <c r="M16" s="191"/>
      <c r="N16" s="51"/>
      <c r="O16" s="51"/>
      <c r="P16" s="48" t="s">
        <v>18</v>
      </c>
      <c r="Q16" s="193">
        <v>2E-06</v>
      </c>
      <c r="R16" s="51"/>
      <c r="S16" s="48" t="s">
        <v>53</v>
      </c>
      <c r="T16" s="194"/>
      <c r="U16" s="49"/>
      <c r="V16" s="28"/>
      <c r="X16" s="90"/>
    </row>
    <row r="17" spans="1:24" s="24" customFormat="1" ht="30" customHeight="1">
      <c r="A17" s="112"/>
      <c r="B17" s="51"/>
      <c r="C17" s="51"/>
      <c r="D17" s="50"/>
      <c r="E17" s="51"/>
      <c r="F17" s="51"/>
      <c r="G17" s="51"/>
      <c r="H17" s="51"/>
      <c r="I17" s="51"/>
      <c r="J17" s="51"/>
      <c r="K17" s="51"/>
      <c r="L17" s="48"/>
      <c r="M17" s="51"/>
      <c r="N17" s="51"/>
      <c r="O17" s="51"/>
      <c r="P17" s="48"/>
      <c r="Q17" s="52"/>
      <c r="R17" s="51"/>
      <c r="S17" s="48"/>
      <c r="T17" s="52"/>
      <c r="U17" s="52"/>
      <c r="V17" s="28"/>
      <c r="X17" s="90"/>
    </row>
    <row r="18" spans="1:24" s="24" customFormat="1" ht="30" customHeight="1">
      <c r="A18" s="111" t="s">
        <v>11</v>
      </c>
      <c r="B18" s="51"/>
      <c r="D18" s="233" t="s">
        <v>12</v>
      </c>
      <c r="E18" s="233"/>
      <c r="F18" s="233" t="s">
        <v>13</v>
      </c>
      <c r="G18" s="233"/>
      <c r="H18" s="51"/>
      <c r="I18" s="51"/>
      <c r="J18" s="51"/>
      <c r="K18" s="51"/>
      <c r="L18" s="47" t="s">
        <v>43</v>
      </c>
      <c r="M18" s="233" t="s">
        <v>12</v>
      </c>
      <c r="N18" s="233"/>
      <c r="O18" s="233" t="s">
        <v>13</v>
      </c>
      <c r="P18" s="233"/>
      <c r="Q18" s="52"/>
      <c r="R18" s="51"/>
      <c r="S18" s="51"/>
      <c r="T18" s="51"/>
      <c r="U18" s="51"/>
      <c r="X18" s="94"/>
    </row>
    <row r="19" spans="1:24" s="24" customFormat="1" ht="30" customHeight="1">
      <c r="A19" s="112"/>
      <c r="B19" s="51"/>
      <c r="C19" s="48" t="s">
        <v>5</v>
      </c>
      <c r="D19" s="202" t="s">
        <v>44</v>
      </c>
      <c r="E19" s="202"/>
      <c r="F19" s="202" t="s">
        <v>44</v>
      </c>
      <c r="G19" s="202"/>
      <c r="H19" s="51"/>
      <c r="I19" s="51"/>
      <c r="J19" s="51"/>
      <c r="K19" s="51"/>
      <c r="L19" s="48" t="s">
        <v>5</v>
      </c>
      <c r="M19" s="202"/>
      <c r="N19" s="202"/>
      <c r="O19" s="202" t="s">
        <v>44</v>
      </c>
      <c r="P19" s="202"/>
      <c r="Q19" s="51"/>
      <c r="R19" s="51"/>
      <c r="S19" s="51"/>
      <c r="T19" s="51"/>
      <c r="U19" s="51"/>
      <c r="W19" s="28"/>
      <c r="X19" s="90"/>
    </row>
    <row r="20" spans="1:24" s="24" customFormat="1" ht="30" customHeight="1">
      <c r="A20" s="112"/>
      <c r="B20" s="51"/>
      <c r="C20" s="48" t="s">
        <v>2</v>
      </c>
      <c r="D20" s="201"/>
      <c r="E20" s="201"/>
      <c r="F20" s="201"/>
      <c r="G20" s="201"/>
      <c r="H20" s="51"/>
      <c r="I20" s="51"/>
      <c r="J20" s="51"/>
      <c r="K20" s="51"/>
      <c r="L20" s="48" t="s">
        <v>2</v>
      </c>
      <c r="M20" s="201"/>
      <c r="N20" s="201"/>
      <c r="O20" s="201"/>
      <c r="P20" s="201"/>
      <c r="Q20" s="51"/>
      <c r="R20" s="51"/>
      <c r="S20" s="51"/>
      <c r="T20" s="51"/>
      <c r="U20" s="51"/>
      <c r="W20" s="28"/>
      <c r="X20" s="90"/>
    </row>
    <row r="21" spans="1:24" s="24" customFormat="1" ht="30" customHeight="1">
      <c r="A21" s="112"/>
      <c r="B21" s="51"/>
      <c r="C21" s="48" t="s">
        <v>6</v>
      </c>
      <c r="D21" s="202" t="s">
        <v>44</v>
      </c>
      <c r="E21" s="202"/>
      <c r="F21" s="202" t="s">
        <v>44</v>
      </c>
      <c r="G21" s="202"/>
      <c r="H21" s="51"/>
      <c r="I21" s="51"/>
      <c r="J21" s="51"/>
      <c r="K21" s="51"/>
      <c r="L21" s="48" t="s">
        <v>36</v>
      </c>
      <c r="M21" s="202"/>
      <c r="N21" s="202"/>
      <c r="O21" s="202" t="s">
        <v>44</v>
      </c>
      <c r="P21" s="202"/>
      <c r="Q21" s="48"/>
      <c r="R21" s="51"/>
      <c r="S21" s="51"/>
      <c r="T21" s="51"/>
      <c r="U21" s="51"/>
      <c r="W21" s="28"/>
      <c r="X21" s="90"/>
    </row>
    <row r="22" spans="1:45" s="25" customFormat="1" ht="6.75" customHeight="1">
      <c r="A22" s="113"/>
      <c r="D22" s="27"/>
      <c r="G22" s="26"/>
      <c r="W22" s="26"/>
      <c r="X22" s="95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</row>
    <row r="23" spans="1:45" s="30" customFormat="1" ht="6" customHeight="1">
      <c r="A23" s="114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96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</row>
    <row r="24" spans="1:45" s="31" customFormat="1" ht="2.25" customHeight="1">
      <c r="A24" s="115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97"/>
      <c r="Z24" s="33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</row>
    <row r="25" spans="1:45" s="30" customFormat="1" ht="30" customHeight="1">
      <c r="A25" s="87" t="s">
        <v>38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32"/>
      <c r="T25" s="32"/>
      <c r="U25" s="32"/>
      <c r="V25" s="32"/>
      <c r="W25" s="32"/>
      <c r="X25" s="96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</row>
    <row r="26" spans="1:24" s="24" customFormat="1" ht="30" customHeight="1">
      <c r="A26" s="116"/>
      <c r="B26" s="51"/>
      <c r="C26" s="51"/>
      <c r="D26" s="51"/>
      <c r="E26" s="54" t="s">
        <v>8</v>
      </c>
      <c r="F26" s="55"/>
      <c r="G26" s="56" t="s">
        <v>19</v>
      </c>
      <c r="H26" s="51"/>
      <c r="I26" s="51"/>
      <c r="J26" s="51"/>
      <c r="K26" s="51"/>
      <c r="L26" s="51"/>
      <c r="M26" s="51"/>
      <c r="N26" s="51"/>
      <c r="O26" s="51"/>
      <c r="P26" s="54" t="s">
        <v>35</v>
      </c>
      <c r="Q26" s="53"/>
      <c r="R26" s="56" t="s">
        <v>24</v>
      </c>
      <c r="W26" s="28"/>
      <c r="X26" s="90"/>
    </row>
    <row r="27" spans="1:24" s="24" customFormat="1" ht="30" customHeight="1">
      <c r="A27" s="116"/>
      <c r="B27" s="51"/>
      <c r="C27" s="51"/>
      <c r="D27" s="51"/>
      <c r="E27" s="54" t="s">
        <v>23</v>
      </c>
      <c r="F27" s="55"/>
      <c r="G27" s="56" t="s">
        <v>24</v>
      </c>
      <c r="H27" s="51"/>
      <c r="I27" s="51"/>
      <c r="J27" s="51"/>
      <c r="K27" s="51"/>
      <c r="L27" s="51"/>
      <c r="M27" s="51"/>
      <c r="N27" s="51"/>
      <c r="O27" s="51"/>
      <c r="P27" s="54" t="s">
        <v>39</v>
      </c>
      <c r="Q27" s="55"/>
      <c r="R27" s="56" t="s">
        <v>19</v>
      </c>
      <c r="W27" s="28"/>
      <c r="X27" s="90"/>
    </row>
    <row r="28" spans="1:24" s="24" customFormat="1" ht="12.75">
      <c r="A28" s="116"/>
      <c r="E28" s="35"/>
      <c r="F28" s="35"/>
      <c r="G28" s="28"/>
      <c r="W28" s="28"/>
      <c r="X28" s="90"/>
    </row>
    <row r="29" spans="1:24" ht="34.5" customHeight="1">
      <c r="A29" s="120" t="s">
        <v>62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44"/>
    </row>
    <row r="30" spans="1:24" ht="15" customHeight="1" thickBot="1">
      <c r="A30" s="45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46"/>
    </row>
    <row r="31" spans="1:24" s="36" customFormat="1" ht="74.25" customHeight="1">
      <c r="A31" s="213" t="s">
        <v>55</v>
      </c>
      <c r="B31" s="214"/>
      <c r="C31" s="57" t="s">
        <v>25</v>
      </c>
      <c r="D31" s="57" t="s">
        <v>33</v>
      </c>
      <c r="E31" s="58" t="s">
        <v>31</v>
      </c>
      <c r="F31" s="58" t="s">
        <v>30</v>
      </c>
      <c r="G31" s="57" t="s">
        <v>26</v>
      </c>
      <c r="H31" s="57" t="s">
        <v>27</v>
      </c>
      <c r="I31" s="58" t="s">
        <v>20</v>
      </c>
      <c r="J31" s="58" t="s">
        <v>9</v>
      </c>
      <c r="K31" s="58" t="s">
        <v>32</v>
      </c>
      <c r="L31" s="58" t="s">
        <v>28</v>
      </c>
      <c r="M31" s="58" t="s">
        <v>37</v>
      </c>
      <c r="N31" s="58" t="s">
        <v>29</v>
      </c>
      <c r="O31" s="58" t="s">
        <v>56</v>
      </c>
      <c r="P31" s="195" t="s">
        <v>21</v>
      </c>
      <c r="Q31" s="58" t="s">
        <v>10</v>
      </c>
      <c r="R31" s="58" t="s">
        <v>34</v>
      </c>
      <c r="S31" s="58" t="s">
        <v>0</v>
      </c>
      <c r="T31" s="234" t="s">
        <v>1</v>
      </c>
      <c r="U31" s="234"/>
      <c r="V31" s="234"/>
      <c r="W31" s="234"/>
      <c r="X31" s="235"/>
    </row>
    <row r="32" spans="1:45" s="38" customFormat="1" ht="12" customHeight="1">
      <c r="A32" s="215"/>
      <c r="B32" s="216"/>
      <c r="C32" s="59"/>
      <c r="D32" s="60"/>
      <c r="E32" s="59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196"/>
      <c r="Q32" s="59"/>
      <c r="R32" s="59"/>
      <c r="S32" s="62"/>
      <c r="T32" s="236"/>
      <c r="U32" s="236"/>
      <c r="V32" s="236"/>
      <c r="W32" s="236"/>
      <c r="X32" s="2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</row>
    <row r="33" spans="1:24" ht="34.5" customHeight="1">
      <c r="A33" s="211"/>
      <c r="B33" s="212"/>
      <c r="C33" s="187"/>
      <c r="D33" s="187"/>
      <c r="E33" s="187"/>
      <c r="F33" s="187"/>
      <c r="G33" s="187"/>
      <c r="H33" s="187"/>
      <c r="I33" s="187"/>
      <c r="J33" s="187"/>
      <c r="K33" s="187"/>
      <c r="L33" s="64">
        <f aca="true" t="shared" si="0" ref="L33:L38">IF(A33="","",AVERAGE(C33,G33))</f>
      </c>
      <c r="M33" s="64">
        <f aca="true" t="shared" si="1" ref="M33:M38">IF(A33="","",AVERAGE(C33-D33,G33-H33))</f>
      </c>
      <c r="N33" s="65">
        <f>IF(A33="","",visco(512,L33))</f>
      </c>
      <c r="O33" s="65">
        <f>IF(D33="","",LOG(A33/visco(512,C33)))</f>
      </c>
      <c r="P33" s="66">
        <f aca="true" t="shared" si="2" ref="P33:P38">IF(A33="","",I33*Ctl(512,L33,M33-Q$26)*Cpl(512,L33,E33,F33,Q$27))</f>
      </c>
      <c r="Q33" s="66">
        <f aca="true" t="shared" si="3" ref="Q33:Q38">IF(A33="","",J33*Cqvisco(T$13,T$14,T$15,T$16,512,L33,A33)*K1m(Q$15,L33,Q$14,Q$16,E33,Q$13))</f>
      </c>
      <c r="R33" s="66">
        <f aca="true" t="shared" si="4" ref="R33:R38">IF(Q33="","",((P33-Q33)/Q33)*100)</f>
      </c>
      <c r="S33" s="63"/>
      <c r="T33" s="197"/>
      <c r="U33" s="197"/>
      <c r="V33" s="197"/>
      <c r="W33" s="197"/>
      <c r="X33" s="198"/>
    </row>
    <row r="34" spans="1:30" ht="34.5" customHeight="1">
      <c r="A34" s="211"/>
      <c r="B34" s="212"/>
      <c r="C34" s="187"/>
      <c r="D34" s="187"/>
      <c r="E34" s="187"/>
      <c r="F34" s="187"/>
      <c r="G34" s="187"/>
      <c r="H34" s="187"/>
      <c r="I34" s="187"/>
      <c r="J34" s="187"/>
      <c r="K34" s="187"/>
      <c r="L34" s="64">
        <f t="shared" si="0"/>
      </c>
      <c r="M34" s="64">
        <f t="shared" si="1"/>
      </c>
      <c r="N34" s="65">
        <f>IF(A34="","",visco(512,L34))</f>
      </c>
      <c r="O34" s="65">
        <f>IF(D34="","",LOG(A34/visco(512,C34)))</f>
      </c>
      <c r="P34" s="66">
        <f t="shared" si="2"/>
      </c>
      <c r="Q34" s="66">
        <f t="shared" si="3"/>
      </c>
      <c r="R34" s="66">
        <f t="shared" si="4"/>
      </c>
      <c r="S34" s="63"/>
      <c r="T34" s="197"/>
      <c r="U34" s="197"/>
      <c r="V34" s="197"/>
      <c r="W34" s="197"/>
      <c r="X34" s="198"/>
      <c r="AD34" s="23"/>
    </row>
    <row r="35" spans="1:24" ht="34.5" customHeight="1">
      <c r="A35" s="211"/>
      <c r="B35" s="212"/>
      <c r="C35" s="187"/>
      <c r="D35" s="187"/>
      <c r="E35" s="187"/>
      <c r="F35" s="187"/>
      <c r="G35" s="187"/>
      <c r="H35" s="187"/>
      <c r="I35" s="187"/>
      <c r="J35" s="187"/>
      <c r="K35" s="187"/>
      <c r="L35" s="64">
        <f t="shared" si="0"/>
      </c>
      <c r="M35" s="64">
        <f t="shared" si="1"/>
      </c>
      <c r="N35" s="65">
        <f>IF(A35="","",visco(512,L35))</f>
      </c>
      <c r="O35" s="65">
        <f>IF(D35="","",LOG(A35/visco(512,C35)))</f>
      </c>
      <c r="P35" s="66">
        <f t="shared" si="2"/>
      </c>
      <c r="Q35" s="66">
        <f t="shared" si="3"/>
      </c>
      <c r="R35" s="66">
        <f t="shared" si="4"/>
      </c>
      <c r="S35" s="63"/>
      <c r="T35" s="197"/>
      <c r="U35" s="197"/>
      <c r="V35" s="197"/>
      <c r="W35" s="197"/>
      <c r="X35" s="198"/>
    </row>
    <row r="36" spans="1:24" ht="34.5" customHeight="1">
      <c r="A36" s="211"/>
      <c r="B36" s="212"/>
      <c r="C36" s="187"/>
      <c r="D36" s="187"/>
      <c r="E36" s="187"/>
      <c r="F36" s="187"/>
      <c r="G36" s="187"/>
      <c r="H36" s="187"/>
      <c r="I36" s="187"/>
      <c r="J36" s="187"/>
      <c r="K36" s="187"/>
      <c r="L36" s="64">
        <f t="shared" si="0"/>
      </c>
      <c r="M36" s="64">
        <f t="shared" si="1"/>
      </c>
      <c r="N36" s="65">
        <f>IF(A36="","",visco(512,L36))</f>
      </c>
      <c r="O36" s="65">
        <f>IF(D36="","",LOG(A36/visco(512,C36)))</f>
      </c>
      <c r="P36" s="66">
        <f t="shared" si="2"/>
      </c>
      <c r="Q36" s="66">
        <f t="shared" si="3"/>
      </c>
      <c r="R36" s="66">
        <f t="shared" si="4"/>
      </c>
      <c r="S36" s="63"/>
      <c r="T36" s="197"/>
      <c r="U36" s="197"/>
      <c r="V36" s="197"/>
      <c r="W36" s="197"/>
      <c r="X36" s="198"/>
    </row>
    <row r="37" spans="1:24" ht="34.5" customHeight="1">
      <c r="A37" s="211"/>
      <c r="B37" s="212"/>
      <c r="C37" s="187"/>
      <c r="D37" s="187"/>
      <c r="E37" s="187"/>
      <c r="F37" s="187"/>
      <c r="G37" s="187"/>
      <c r="H37" s="187"/>
      <c r="I37" s="187"/>
      <c r="J37" s="187"/>
      <c r="K37" s="187"/>
      <c r="L37" s="64">
        <f t="shared" si="0"/>
      </c>
      <c r="M37" s="64">
        <f t="shared" si="1"/>
      </c>
      <c r="N37" s="65">
        <f>IF(A37="","",visco(512,L37))</f>
      </c>
      <c r="O37" s="65">
        <f>IF(D37="","",LOG(A37/visco(512,C37)))</f>
      </c>
      <c r="P37" s="66">
        <f t="shared" si="2"/>
      </c>
      <c r="Q37" s="66">
        <f t="shared" si="3"/>
      </c>
      <c r="R37" s="66">
        <f t="shared" si="4"/>
      </c>
      <c r="S37" s="63"/>
      <c r="T37" s="197"/>
      <c r="U37" s="197"/>
      <c r="V37" s="197"/>
      <c r="W37" s="197"/>
      <c r="X37" s="198"/>
    </row>
    <row r="38" spans="1:24" ht="34.5" customHeight="1" thickBot="1">
      <c r="A38" s="209"/>
      <c r="B38" s="210"/>
      <c r="C38" s="188"/>
      <c r="D38" s="188"/>
      <c r="E38" s="188"/>
      <c r="F38" s="188"/>
      <c r="G38" s="188"/>
      <c r="H38" s="188"/>
      <c r="I38" s="188"/>
      <c r="J38" s="188"/>
      <c r="K38" s="188"/>
      <c r="L38" s="67">
        <f t="shared" si="0"/>
      </c>
      <c r="M38" s="67">
        <f t="shared" si="1"/>
      </c>
      <c r="N38" s="68">
        <f>IF(A38="","",visco(512,L38))</f>
      </c>
      <c r="O38" s="68">
        <f>IF(D38="","",LOG(A38/visco(512,C38)))</f>
      </c>
      <c r="P38" s="69">
        <f t="shared" si="2"/>
      </c>
      <c r="Q38" s="69">
        <f t="shared" si="3"/>
      </c>
      <c r="R38" s="69">
        <f t="shared" si="4"/>
      </c>
      <c r="S38" s="150"/>
      <c r="T38" s="199"/>
      <c r="U38" s="199"/>
      <c r="V38" s="199"/>
      <c r="W38" s="199"/>
      <c r="X38" s="200"/>
    </row>
    <row r="39" spans="1:24" ht="7.5" customHeight="1">
      <c r="A39" s="117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100"/>
    </row>
    <row r="40" spans="1:45" s="39" customFormat="1" ht="16.5" customHeight="1">
      <c r="A40" s="118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101" t="s">
        <v>3</v>
      </c>
      <c r="P40" s="102"/>
      <c r="Q40" s="40"/>
      <c r="R40" s="70"/>
      <c r="S40" s="70"/>
      <c r="T40" s="102"/>
      <c r="U40" s="101" t="s">
        <v>4</v>
      </c>
      <c r="V40" s="103"/>
      <c r="W40" s="70"/>
      <c r="X40" s="104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</row>
    <row r="41" spans="1:45" s="39" customFormat="1" ht="4.5" customHeight="1">
      <c r="A41" s="122"/>
      <c r="B41" s="123"/>
      <c r="C41" s="123"/>
      <c r="D41" s="123"/>
      <c r="E41" s="123"/>
      <c r="F41" s="123"/>
      <c r="G41" s="123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3"/>
      <c r="T41" s="123"/>
      <c r="U41" s="124"/>
      <c r="V41" s="124"/>
      <c r="W41" s="123"/>
      <c r="X41" s="125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</row>
    <row r="42" spans="1:24" s="40" customFormat="1" ht="26.25" customHeight="1">
      <c r="A42" s="121" t="s">
        <v>57</v>
      </c>
      <c r="B42" s="70"/>
      <c r="C42" s="70"/>
      <c r="D42" s="70"/>
      <c r="E42" s="70"/>
      <c r="F42" s="70"/>
      <c r="G42" s="70"/>
      <c r="H42" s="71"/>
      <c r="I42" s="71"/>
      <c r="J42" s="71"/>
      <c r="K42" s="71"/>
      <c r="L42" s="71"/>
      <c r="M42" s="71"/>
      <c r="N42" s="71"/>
      <c r="O42" s="70"/>
      <c r="P42" s="70"/>
      <c r="Q42" s="70"/>
      <c r="R42" s="72"/>
      <c r="S42" s="73"/>
      <c r="T42" s="73"/>
      <c r="U42" s="72"/>
      <c r="V42" s="72"/>
      <c r="W42" s="74"/>
      <c r="X42" s="105"/>
    </row>
    <row r="43" spans="1:24" s="40" customFormat="1" ht="27" customHeight="1">
      <c r="A43" s="203"/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5"/>
    </row>
    <row r="44" spans="1:45" s="39" customFormat="1" ht="21" customHeight="1">
      <c r="A44" s="203"/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5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</row>
    <row r="45" spans="1:45" s="39" customFormat="1" ht="15.75" customHeight="1">
      <c r="A45" s="203"/>
      <c r="B45" s="204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5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</row>
    <row r="46" spans="1:45" s="39" customFormat="1" ht="6.75" customHeight="1">
      <c r="A46" s="203"/>
      <c r="B46" s="204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5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</row>
    <row r="47" spans="1:45" s="39" customFormat="1" ht="16.5" customHeight="1">
      <c r="A47" s="203"/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5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</row>
    <row r="48" spans="1:45" s="39" customFormat="1" ht="6.75" customHeight="1">
      <c r="A48" s="203"/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5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</row>
    <row r="49" spans="1:45" s="39" customFormat="1" ht="16.5" customHeight="1">
      <c r="A49" s="203"/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5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</row>
    <row r="50" spans="1:45" s="39" customFormat="1" ht="4.5" customHeight="1">
      <c r="A50" s="203"/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5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</row>
    <row r="51" spans="1:45" s="42" customFormat="1" ht="16.5" customHeight="1">
      <c r="A51" s="206"/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8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</row>
    <row r="54" spans="2:3" ht="12.75">
      <c r="B54" s="39"/>
      <c r="C54" s="39"/>
    </row>
    <row r="55" spans="2:3" ht="12.75">
      <c r="B55" s="39"/>
      <c r="C55" s="39"/>
    </row>
    <row r="56" spans="2:3" ht="12.75">
      <c r="B56" s="40"/>
      <c r="C56" s="39"/>
    </row>
    <row r="57" spans="2:3" ht="12.75">
      <c r="B57" s="40"/>
      <c r="C57" s="39"/>
    </row>
    <row r="58" spans="2:3" ht="12.75">
      <c r="B58" s="40"/>
      <c r="C58" s="39"/>
    </row>
  </sheetData>
  <sheetProtection password="F218" sheet="1"/>
  <mergeCells count="39">
    <mergeCell ref="F21:G21"/>
    <mergeCell ref="O21:P21"/>
    <mergeCell ref="W1:X1"/>
    <mergeCell ref="W3:X3"/>
    <mergeCell ref="W4:X4"/>
    <mergeCell ref="W2:X2"/>
    <mergeCell ref="M15:N15"/>
    <mergeCell ref="M19:N19"/>
    <mergeCell ref="O19:P19"/>
    <mergeCell ref="D21:E21"/>
    <mergeCell ref="F19:G19"/>
    <mergeCell ref="A35:B35"/>
    <mergeCell ref="A1:B4"/>
    <mergeCell ref="C1:V4"/>
    <mergeCell ref="D18:E18"/>
    <mergeCell ref="F18:G18"/>
    <mergeCell ref="M18:N18"/>
    <mergeCell ref="O18:P18"/>
    <mergeCell ref="F20:G20"/>
    <mergeCell ref="A43:X51"/>
    <mergeCell ref="A38:B38"/>
    <mergeCell ref="A36:B36"/>
    <mergeCell ref="A37:B37"/>
    <mergeCell ref="D19:E19"/>
    <mergeCell ref="D20:E20"/>
    <mergeCell ref="A34:B34"/>
    <mergeCell ref="A31:B31"/>
    <mergeCell ref="A32:B32"/>
    <mergeCell ref="A33:B33"/>
    <mergeCell ref="T36:X36"/>
    <mergeCell ref="T37:X37"/>
    <mergeCell ref="T38:X38"/>
    <mergeCell ref="M20:N20"/>
    <mergeCell ref="O20:P20"/>
    <mergeCell ref="M21:N21"/>
    <mergeCell ref="T33:X33"/>
    <mergeCell ref="T34:X34"/>
    <mergeCell ref="T35:X35"/>
    <mergeCell ref="T31:X32"/>
  </mergeCells>
  <dataValidations count="1">
    <dataValidation type="list" allowBlank="1" showInputMessage="1" showErrorMessage="1" sqref="S33:S38">
      <formula1>$Z$2:$Z$3</formula1>
    </dataValidation>
  </dataValidations>
  <printOptions horizontalCentered="1"/>
  <pageMargins left="0.15748031496062992" right="0.2755905511811024" top="0.15748031496062992" bottom="0.3937007874015748" header="0.15748031496062992" footer="0.1968503937007874"/>
  <pageSetup fitToHeight="1" fitToWidth="1" horizontalDpi="600" verticalDpi="600" orientation="landscape" paperSize="9" scale="47" r:id="rId2"/>
  <headerFooter alignWithMargins="0">
    <oddFooter>&amp;L
Alma - 47, rue de Paris 94470 BOISSY SAINT LEGER Tél. (33) 1 45 69 44 70 - Fax (33) 1 45 69 16 02 - www.alma-alma.fr - alma@alma.tm.fr                                                                                             &amp;RPage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AS52"/>
  <sheetViews>
    <sheetView showGridLines="0" zoomScale="50" zoomScaleNormal="50" zoomScalePageLayoutView="50" workbookViewId="0" topLeftCell="A1">
      <selection activeCell="AD30" sqref="AD30"/>
    </sheetView>
  </sheetViews>
  <sheetFormatPr defaultColWidth="11.421875" defaultRowHeight="12.75"/>
  <cols>
    <col min="1" max="1" width="4.140625" style="0" customWidth="1"/>
    <col min="2" max="2" width="14.8515625" style="0" customWidth="1"/>
    <col min="3" max="17" width="13.7109375" style="0" customWidth="1"/>
    <col min="18" max="18" width="14.28125" style="0" customWidth="1"/>
    <col min="19" max="20" width="13.7109375" style="0" customWidth="1"/>
    <col min="24" max="24" width="12.7109375" style="0" customWidth="1"/>
    <col min="25" max="26" width="11.421875" style="0" hidden="1" customWidth="1"/>
  </cols>
  <sheetData>
    <row r="1" spans="1:45" s="1" customFormat="1" ht="18.75" customHeight="1">
      <c r="A1" s="251"/>
      <c r="B1" s="252"/>
      <c r="C1" s="223" t="str">
        <f>'Version 2 thermomètres'!C1:V4</f>
        <v>Rapport de contrôle d'un compteur GPL sur camion au moyen d'un Etalcompt GPL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5"/>
      <c r="W1" s="238" t="s">
        <v>65</v>
      </c>
      <c r="X1" s="239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1:45" s="1" customFormat="1" ht="18.75" customHeight="1">
      <c r="A2" s="253"/>
      <c r="B2" s="254"/>
      <c r="C2" s="226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8"/>
      <c r="W2" s="244" t="s">
        <v>67</v>
      </c>
      <c r="X2" s="245"/>
      <c r="Z2" s="1" t="s">
        <v>63</v>
      </c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5" s="1" customFormat="1" ht="18.75" customHeight="1">
      <c r="A3" s="253"/>
      <c r="B3" s="254"/>
      <c r="C3" s="229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8"/>
      <c r="W3" s="259" t="str">
        <f>'Version 2 thermomètres'!W3:X3</f>
        <v>Rattachement doc :</v>
      </c>
      <c r="X3" s="260"/>
      <c r="Z3" s="1" t="s">
        <v>22</v>
      </c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5" s="1" customFormat="1" ht="18.75" customHeight="1">
      <c r="A4" s="255"/>
      <c r="B4" s="256"/>
      <c r="C4" s="230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2"/>
      <c r="W4" s="261" t="str">
        <f>'Version 2 thermomètres'!W4:X4</f>
        <v>MU 7060 FR</v>
      </c>
      <c r="X4" s="26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5" s="1" customFormat="1" ht="3.75" customHeight="1">
      <c r="A5" s="2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4"/>
      <c r="X5" s="4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1:45" s="78" customFormat="1" ht="18.75" customHeight="1">
      <c r="A6" s="106"/>
      <c r="B6" s="83"/>
      <c r="C6" s="84"/>
      <c r="D6" s="84"/>
      <c r="E6" s="84"/>
      <c r="F6" s="84"/>
      <c r="G6" s="83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5"/>
      <c r="X6" s="86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</row>
    <row r="7" spans="1:45" s="78" customFormat="1" ht="18.75" customHeight="1">
      <c r="A7" s="107" t="str">
        <f>'Version 2 thermomètres'!A6</f>
        <v>INSTRUMENT CONTRÔLÉ</v>
      </c>
      <c r="B7" s="87"/>
      <c r="C7" s="76"/>
      <c r="D7" s="76"/>
      <c r="E7" s="76"/>
      <c r="F7" s="76"/>
      <c r="G7" s="75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7"/>
      <c r="X7" s="88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</row>
    <row r="8" spans="1:45" s="78" customFormat="1" ht="18.75" customHeight="1">
      <c r="A8" s="108"/>
      <c r="B8" s="75"/>
      <c r="C8" s="76"/>
      <c r="D8" s="76"/>
      <c r="E8" s="76"/>
      <c r="F8" s="76"/>
      <c r="G8" s="75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7"/>
      <c r="X8" s="88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</row>
    <row r="9" spans="1:45" s="78" customFormat="1" ht="18.75" customHeight="1">
      <c r="A9" s="108"/>
      <c r="B9" s="75"/>
      <c r="C9" s="79" t="str">
        <f>'Version 2 thermomètres'!C8</f>
        <v>DATE DU CONTRÔLE :</v>
      </c>
      <c r="D9" s="189"/>
      <c r="E9" s="76"/>
      <c r="F9" s="76"/>
      <c r="G9" s="75"/>
      <c r="H9" s="76"/>
      <c r="I9" s="79" t="str">
        <f>'Version 2 thermomètres'!I8</f>
        <v>IMMATRICULATION DU VEHICULE :</v>
      </c>
      <c r="J9" s="189"/>
      <c r="K9" s="76"/>
      <c r="L9" s="76"/>
      <c r="M9" s="75"/>
      <c r="N9" s="76"/>
      <c r="O9" s="79" t="str">
        <f>'Version 2 thermomètres'!O8</f>
        <v>IDENTIFICATION DE L'INSTRUMENT :</v>
      </c>
      <c r="P9" s="189"/>
      <c r="Q9" s="76"/>
      <c r="R9" s="76"/>
      <c r="S9" s="76"/>
      <c r="T9" s="76"/>
      <c r="U9" s="76"/>
      <c r="V9" s="76"/>
      <c r="W9" s="77"/>
      <c r="X9" s="88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</row>
    <row r="10" spans="1:45" s="78" customFormat="1" ht="18.75" customHeight="1">
      <c r="A10" s="108"/>
      <c r="B10" s="75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7"/>
      <c r="X10" s="88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</row>
    <row r="11" spans="1:45" s="78" customFormat="1" ht="18.75" customHeight="1">
      <c r="A11" s="109"/>
      <c r="B11" s="80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2"/>
      <c r="X11" s="89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</row>
    <row r="12" spans="1:45" s="12" customFormat="1" ht="30" customHeight="1">
      <c r="A12" s="174" t="str">
        <f>+'Version 2 thermomètres'!A11</f>
        <v>MOYENS UTILISES</v>
      </c>
      <c r="B12" s="131"/>
      <c r="C12" s="128"/>
      <c r="D12" s="129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5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</row>
    <row r="13" spans="1:45" s="12" customFormat="1" ht="30" customHeight="1">
      <c r="A13" s="175"/>
      <c r="B13" s="131"/>
      <c r="C13" s="128"/>
      <c r="D13" s="129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5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</row>
    <row r="14" spans="1:45" s="12" customFormat="1" ht="30" customHeight="1">
      <c r="A14" s="176"/>
      <c r="B14" s="131"/>
      <c r="C14" s="154" t="str">
        <f>+'Version 2 thermomètres'!C13</f>
        <v>Révision du MU 7060 FR  : </v>
      </c>
      <c r="D14" s="155"/>
      <c r="E14" s="128"/>
      <c r="F14" s="128"/>
      <c r="G14" s="154" t="str">
        <f>+'Version 2 thermomètres'!G13</f>
        <v>PRODUIT UTILISÉ :</v>
      </c>
      <c r="H14" s="93" t="s">
        <v>44</v>
      </c>
      <c r="I14" s="128"/>
      <c r="J14" s="128"/>
      <c r="K14" s="128"/>
      <c r="L14" s="156" t="str">
        <f>+'Version 2 thermomètres'!L13</f>
        <v>ETALCOMPT UTILISÉ :</v>
      </c>
      <c r="M14" s="128"/>
      <c r="N14" s="128"/>
      <c r="O14" s="128"/>
      <c r="P14" s="126" t="str">
        <f>+'Version 2 thermomètres'!P13</f>
        <v>Pref :</v>
      </c>
      <c r="Q14" s="127">
        <f>IF('Version 2 thermomètres'!Q13="","",'Version 2 thermomètres'!Q13)</f>
      </c>
      <c r="R14" s="128"/>
      <c r="S14" s="126" t="str">
        <f>+'Version 2 thermomètres'!S13</f>
        <v>A0 :</v>
      </c>
      <c r="T14" s="265">
        <f>IF('Version 2 thermomètres'!T13:U13="","",'Version 2 thermomètres'!T13:U13)</f>
      </c>
      <c r="U14" s="265"/>
      <c r="V14" s="128"/>
      <c r="W14" s="128"/>
      <c r="X14" s="15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</row>
    <row r="15" spans="1:45" s="12" customFormat="1" ht="30" customHeight="1">
      <c r="A15" s="176" t="str">
        <f>+'Version 2 thermomètres'!A14</f>
        <v>INCERTITUDES DE MESURE : IN-MAI-14</v>
      </c>
      <c r="B15" s="131"/>
      <c r="C15" s="128"/>
      <c r="D15" s="129"/>
      <c r="E15" s="128"/>
      <c r="F15" s="128"/>
      <c r="G15" s="128"/>
      <c r="H15" s="128"/>
      <c r="I15" s="128"/>
      <c r="J15" s="128"/>
      <c r="K15" s="128"/>
      <c r="L15" s="126" t="str">
        <f>+'Version 2 thermomètres'!L14</f>
        <v>identification :</v>
      </c>
      <c r="M15" s="127">
        <f>IF('Version 2 thermomètres'!M14="","",'Version 2 thermomètres'!M14)</f>
      </c>
      <c r="N15" s="128"/>
      <c r="O15" s="128"/>
      <c r="P15" s="126" t="str">
        <f>+'Version 2 thermomètres'!P14</f>
        <v>Tref :</v>
      </c>
      <c r="Q15" s="127">
        <f>IF('Version 2 thermomètres'!Q14="","",'Version 2 thermomètres'!Q14)</f>
      </c>
      <c r="R15" s="128"/>
      <c r="S15" s="126" t="str">
        <f>+'Version 2 thermomètres'!S14</f>
        <v>A1 :</v>
      </c>
      <c r="T15" s="265">
        <f>IF('Version 2 thermomètres'!T14:U14="","",'Version 2 thermomètres'!T14:U14)</f>
      </c>
      <c r="U15" s="265"/>
      <c r="V15" s="128"/>
      <c r="W15" s="128"/>
      <c r="X15" s="15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</row>
    <row r="16" spans="1:24" s="13" customFormat="1" ht="30" customHeight="1">
      <c r="A16" s="175"/>
      <c r="B16" s="128"/>
      <c r="C16" s="128"/>
      <c r="D16" s="129"/>
      <c r="E16" s="128"/>
      <c r="F16" s="128"/>
      <c r="G16" s="128"/>
      <c r="H16" s="128"/>
      <c r="I16" s="128"/>
      <c r="J16" s="128"/>
      <c r="K16" s="128"/>
      <c r="L16" s="126" t="str">
        <f>+'Version 2 thermomètres'!L15</f>
        <v>date de validité :</v>
      </c>
      <c r="M16" s="266">
        <f>IF('Version 2 thermomètres'!M15="","",'Version 2 thermomètres'!M15)</f>
      </c>
      <c r="N16" s="266"/>
      <c r="O16" s="128"/>
      <c r="P16" s="126" t="str">
        <f>+'Version 2 thermomètres'!P15</f>
        <v>Ct :</v>
      </c>
      <c r="Q16" s="130">
        <f>+'Version 2 thermomètres'!Q15</f>
        <v>7E-05</v>
      </c>
      <c r="R16" s="128"/>
      <c r="S16" s="126" t="str">
        <f>+'Version 2 thermomètres'!S15</f>
        <v>A2 :</v>
      </c>
      <c r="T16" s="265">
        <f>IF('Version 2 thermomètres'!T15:U15="","",'Version 2 thermomètres'!T15:U15)</f>
      </c>
      <c r="U16" s="265"/>
      <c r="V16" s="128"/>
      <c r="W16" s="128"/>
      <c r="X16" s="153"/>
    </row>
    <row r="17" spans="1:24" s="13" customFormat="1" ht="30" customHeight="1">
      <c r="A17" s="175"/>
      <c r="B17" s="128"/>
      <c r="C17" s="128"/>
      <c r="D17" s="129"/>
      <c r="E17" s="128"/>
      <c r="F17" s="128"/>
      <c r="G17" s="128"/>
      <c r="H17" s="128"/>
      <c r="I17" s="128"/>
      <c r="J17" s="128"/>
      <c r="K17" s="128"/>
      <c r="L17" s="126" t="str">
        <f>+'Version 2 thermomètres'!L16</f>
        <v>gamme de log(Q/u) :</v>
      </c>
      <c r="M17" s="127">
        <f>IF('Version 2 thermomètres'!M16="","",'Version 2 thermomètres'!M16)</f>
      </c>
      <c r="N17" s="128"/>
      <c r="O17" s="128"/>
      <c r="P17" s="126" t="str">
        <f>+'Version 2 thermomètres'!P16</f>
        <v>Cp :</v>
      </c>
      <c r="Q17" s="130">
        <f>+'Version 2 thermomètres'!Q16</f>
        <v>2E-06</v>
      </c>
      <c r="R17" s="128"/>
      <c r="S17" s="126" t="str">
        <f>+'Version 2 thermomètres'!S16</f>
        <v>A3 :</v>
      </c>
      <c r="T17" s="265">
        <f>IF('Version 2 thermomètres'!T16:U16="","",'Version 2 thermomètres'!T16:U16)</f>
      </c>
      <c r="U17" s="265"/>
      <c r="V17" s="131"/>
      <c r="W17" s="128"/>
      <c r="X17" s="153"/>
    </row>
    <row r="18" spans="1:24" s="13" customFormat="1" ht="30" customHeight="1">
      <c r="A18" s="175"/>
      <c r="B18" s="128"/>
      <c r="C18" s="128"/>
      <c r="D18" s="129"/>
      <c r="E18" s="128"/>
      <c r="F18" s="128"/>
      <c r="G18" s="128"/>
      <c r="H18" s="128"/>
      <c r="I18" s="128"/>
      <c r="J18" s="128"/>
      <c r="K18" s="128"/>
      <c r="L18" s="131"/>
      <c r="M18" s="128"/>
      <c r="N18" s="128"/>
      <c r="O18" s="128"/>
      <c r="P18" s="131"/>
      <c r="Q18" s="132"/>
      <c r="R18" s="128"/>
      <c r="S18" s="131"/>
      <c r="T18" s="132"/>
      <c r="U18" s="132"/>
      <c r="V18" s="131"/>
      <c r="W18" s="128"/>
      <c r="X18" s="153"/>
    </row>
    <row r="19" spans="1:24" s="13" customFormat="1" ht="30" customHeight="1">
      <c r="A19" s="175"/>
      <c r="B19" s="128"/>
      <c r="C19" s="156" t="s">
        <v>42</v>
      </c>
      <c r="D19" s="263" t="str">
        <f>'Version 2 thermomètres'!D18</f>
        <v>Etalcompt</v>
      </c>
      <c r="E19" s="264"/>
      <c r="F19" s="263" t="str">
        <f>'Version 2 thermomètres'!F18</f>
        <v>Compteur à vérifier</v>
      </c>
      <c r="G19" s="264"/>
      <c r="H19" s="128"/>
      <c r="I19" s="128"/>
      <c r="J19" s="128"/>
      <c r="K19" s="128"/>
      <c r="L19" s="154" t="str">
        <f>'Version 2 thermomètres'!L18</f>
        <v>MANOMÈTRES UTILISÉS</v>
      </c>
      <c r="M19" s="263" t="str">
        <f>'Version 2 thermomètres'!M18:N18</f>
        <v>Etalcompt</v>
      </c>
      <c r="N19" s="264"/>
      <c r="O19" s="263" t="str">
        <f>'Version 2 thermomètres'!O18:P18</f>
        <v>Compteur à vérifier</v>
      </c>
      <c r="P19" s="264"/>
      <c r="Q19" s="132"/>
      <c r="R19" s="128"/>
      <c r="S19" s="128"/>
      <c r="T19" s="128"/>
      <c r="U19" s="128"/>
      <c r="V19" s="128"/>
      <c r="W19" s="128"/>
      <c r="X19" s="157"/>
    </row>
    <row r="20" spans="1:24" s="13" customFormat="1" ht="30" customHeight="1">
      <c r="A20" s="175"/>
      <c r="B20" s="128"/>
      <c r="C20" s="126" t="str">
        <f>+'Version 2 thermomètres'!C19</f>
        <v>identification :</v>
      </c>
      <c r="D20" s="202" t="s">
        <v>44</v>
      </c>
      <c r="E20" s="258"/>
      <c r="F20" s="202" t="s">
        <v>44</v>
      </c>
      <c r="G20" s="258"/>
      <c r="H20" s="128"/>
      <c r="I20" s="128"/>
      <c r="J20" s="128"/>
      <c r="K20" s="128"/>
      <c r="L20" s="126" t="str">
        <f>+'Version 2 thermomètres'!L19</f>
        <v>identification :</v>
      </c>
      <c r="M20" s="202"/>
      <c r="N20" s="258"/>
      <c r="O20" s="202" t="s">
        <v>44</v>
      </c>
      <c r="P20" s="258"/>
      <c r="Q20" s="128"/>
      <c r="R20" s="128"/>
      <c r="S20" s="128"/>
      <c r="T20" s="128"/>
      <c r="U20" s="128"/>
      <c r="V20" s="128"/>
      <c r="W20" s="131"/>
      <c r="X20" s="153"/>
    </row>
    <row r="21" spans="1:24" s="13" customFormat="1" ht="30" customHeight="1">
      <c r="A21" s="175"/>
      <c r="B21" s="128"/>
      <c r="C21" s="126" t="str">
        <f>+'Version 2 thermomètres'!C20</f>
        <v>date de validité :</v>
      </c>
      <c r="D21" s="201"/>
      <c r="E21" s="257"/>
      <c r="F21" s="201"/>
      <c r="G21" s="257"/>
      <c r="H21" s="128"/>
      <c r="I21" s="128"/>
      <c r="J21" s="128"/>
      <c r="K21" s="128"/>
      <c r="L21" s="126" t="str">
        <f>+'Version 2 thermomètres'!L20</f>
        <v>date de validité :</v>
      </c>
      <c r="M21" s="201"/>
      <c r="N21" s="257"/>
      <c r="O21" s="201"/>
      <c r="P21" s="257"/>
      <c r="Q21" s="128"/>
      <c r="R21" s="128"/>
      <c r="S21" s="128"/>
      <c r="T21" s="128"/>
      <c r="U21" s="128"/>
      <c r="V21" s="128"/>
      <c r="W21" s="131"/>
      <c r="X21" s="153"/>
    </row>
    <row r="22" spans="1:24" s="13" customFormat="1" ht="30" customHeight="1">
      <c r="A22" s="175"/>
      <c r="B22" s="128"/>
      <c r="C22" s="126" t="str">
        <f>+'Version 2 thermomètres'!C21</f>
        <v>gamme de température :</v>
      </c>
      <c r="D22" s="202" t="s">
        <v>44</v>
      </c>
      <c r="E22" s="258"/>
      <c r="F22" s="202" t="s">
        <v>44</v>
      </c>
      <c r="G22" s="258"/>
      <c r="H22" s="128"/>
      <c r="I22" s="128"/>
      <c r="J22" s="128"/>
      <c r="K22" s="128"/>
      <c r="L22" s="126" t="str">
        <f>+'Version 2 thermomètres'!L21</f>
        <v>gamme de pression :</v>
      </c>
      <c r="M22" s="202"/>
      <c r="N22" s="258"/>
      <c r="O22" s="202" t="s">
        <v>44</v>
      </c>
      <c r="P22" s="258"/>
      <c r="Q22" s="131"/>
      <c r="R22" s="128"/>
      <c r="S22" s="128"/>
      <c r="T22" s="128"/>
      <c r="U22" s="128"/>
      <c r="V22" s="128"/>
      <c r="W22" s="131"/>
      <c r="X22" s="153"/>
    </row>
    <row r="23" spans="1:45" s="14" customFormat="1" ht="6.75" customHeight="1">
      <c r="A23" s="177"/>
      <c r="B23" s="133"/>
      <c r="C23" s="133"/>
      <c r="D23" s="134"/>
      <c r="E23" s="133"/>
      <c r="F23" s="133"/>
      <c r="G23" s="135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5"/>
      <c r="X23" s="158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</row>
    <row r="24" spans="1:45" s="15" customFormat="1" ht="6" customHeight="1">
      <c r="A24" s="178"/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60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</row>
    <row r="25" spans="1:45" s="16" customFormat="1" ht="2.25" customHeight="1">
      <c r="A25" s="179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2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</row>
    <row r="26" spans="1:45" s="15" customFormat="1" ht="30" customHeight="1">
      <c r="A26" s="180"/>
      <c r="B26" s="163" t="str">
        <f>+'Version 2 thermomètres'!A25</f>
        <v>Eléments à relever avant essai :</v>
      </c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60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</row>
    <row r="27" spans="1:24" s="13" customFormat="1" ht="30" customHeight="1">
      <c r="A27" s="181"/>
      <c r="B27" s="128"/>
      <c r="C27" s="128"/>
      <c r="D27" s="128"/>
      <c r="E27" s="136" t="str">
        <f>+'Version 2 thermomètres'!E26</f>
        <v>Tension de Vapeur :</v>
      </c>
      <c r="F27" s="55"/>
      <c r="G27" s="137" t="str">
        <f>+'Version 2 thermomètres'!G26</f>
        <v>bars</v>
      </c>
      <c r="H27" s="128"/>
      <c r="I27" s="128"/>
      <c r="J27" s="128"/>
      <c r="K27" s="128"/>
      <c r="L27" s="128"/>
      <c r="M27" s="128"/>
      <c r="N27" s="128"/>
      <c r="O27" s="128"/>
      <c r="P27" s="136" t="str">
        <f>+'Version 2 thermomètres'!P26</f>
        <v>Différence de température entre les deux sondes de températures étalon (Te-Tc) :</v>
      </c>
      <c r="Q27" s="53"/>
      <c r="R27" s="137" t="str">
        <f>+'Version 2 thermomètres'!R26</f>
        <v>°C</v>
      </c>
      <c r="S27" s="128"/>
      <c r="T27" s="128"/>
      <c r="U27" s="128"/>
      <c r="V27" s="128"/>
      <c r="W27" s="131"/>
      <c r="X27" s="153"/>
    </row>
    <row r="28" spans="1:24" s="13" customFormat="1" ht="30" customHeight="1">
      <c r="A28" s="181"/>
      <c r="B28" s="128"/>
      <c r="C28" s="128"/>
      <c r="D28" s="128"/>
      <c r="E28" s="136" t="str">
        <f>+'Version 2 thermomètres'!E27</f>
        <v>Température Etalcompt :</v>
      </c>
      <c r="F28" s="55"/>
      <c r="G28" s="137" t="str">
        <f>+'Version 2 thermomètres'!G27</f>
        <v>°C</v>
      </c>
      <c r="H28" s="128"/>
      <c r="I28" s="128"/>
      <c r="J28" s="128"/>
      <c r="K28" s="128"/>
      <c r="L28" s="128"/>
      <c r="M28" s="128"/>
      <c r="N28" s="128"/>
      <c r="O28" s="128"/>
      <c r="P28" s="136" t="str">
        <f>+'Version 2 thermomètres'!P27</f>
        <v>Différence de pression entre les deux manomètres (Pe-Pc):</v>
      </c>
      <c r="Q28" s="55"/>
      <c r="R28" s="137" t="str">
        <f>+'Version 2 thermomètres'!R27</f>
        <v>bars</v>
      </c>
      <c r="S28" s="128"/>
      <c r="T28" s="128"/>
      <c r="U28" s="128"/>
      <c r="V28" s="128"/>
      <c r="W28" s="131"/>
      <c r="X28" s="153"/>
    </row>
    <row r="29" spans="1:24" s="13" customFormat="1" ht="30" customHeight="1">
      <c r="A29" s="181"/>
      <c r="B29" s="128"/>
      <c r="C29" s="128"/>
      <c r="D29" s="128"/>
      <c r="E29" s="138"/>
      <c r="F29" s="138"/>
      <c r="G29" s="131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31"/>
      <c r="X29" s="153"/>
    </row>
    <row r="30" spans="1:45" s="21" customFormat="1" ht="34.5" customHeight="1">
      <c r="A30" s="120" t="s">
        <v>62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44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</row>
    <row r="31" spans="1:45" s="1" customFormat="1" ht="15" customHeight="1" thickBot="1">
      <c r="A31" s="182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64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</row>
    <row r="32" spans="1:24" s="7" customFormat="1" ht="74.25" customHeight="1">
      <c r="A32" s="249" t="str">
        <f>'Version 2 thermomètres'!A31</f>
        <v>débit (m3/h)</v>
      </c>
      <c r="B32" s="250"/>
      <c r="C32" s="140" t="str">
        <f>'Version 2 thermomètres'!C31</f>
        <v>Température Etalcompt début essai (°C)</v>
      </c>
      <c r="D32" s="141" t="s">
        <v>40</v>
      </c>
      <c r="E32" s="140" t="str">
        <f>'Version 2 thermomètres'!E31</f>
        <v>Pression Etalcompt (bars)</v>
      </c>
      <c r="F32" s="140" t="str">
        <f>'Version 2 thermomètres'!F31</f>
        <v>Pression EM (bars)</v>
      </c>
      <c r="G32" s="140" t="str">
        <f>'Version 2 thermomètres'!G31</f>
        <v>Température Etalcompt fin essai (°C)</v>
      </c>
      <c r="H32" s="141" t="s">
        <v>41</v>
      </c>
      <c r="I32" s="140" t="str">
        <f>'Version 2 thermomètres'!I31</f>
        <v>Volume lu sur l'EM vérifié</v>
      </c>
      <c r="J32" s="140" t="str">
        <f>'Version 2 thermomètres'!J31</f>
        <v>Volume lu sur l'Etalcompt (L)</v>
      </c>
      <c r="K32" s="140" t="str">
        <f>'Version 2 thermomètres'!K31</f>
        <v>Volume en dessous du débit minimum de l'Etalcompt</v>
      </c>
      <c r="L32" s="142" t="str">
        <f>'Version 2 thermomètres'!L31</f>
        <v>Température Moyenne Etalcompt  (°C)</v>
      </c>
      <c r="M32" s="142" t="str">
        <f>'Version 2 thermomètres'!M31</f>
        <v>Différence moyenne de température  (°C)</v>
      </c>
      <c r="N32" s="142" t="str">
        <f>'Version 2 thermomètres'!N31</f>
        <v>Viscositée calculée (mm2/s)</v>
      </c>
      <c r="O32" s="142" t="str">
        <f>'Version 2 thermomètres'!O31</f>
        <v>Rapport log(Q/u) de l'essai</v>
      </c>
      <c r="P32" s="142" t="str">
        <f>'Version 2 thermomètres'!P31</f>
        <v>Volume de l'EM vérifié, converti dans les conditions de l'Etalcompt (L)</v>
      </c>
      <c r="Q32" s="142" t="str">
        <f>'Version 2 thermomètres'!Q31</f>
        <v>Volume de L'Etalcompt corrigé (L)</v>
      </c>
      <c r="R32" s="142" t="str">
        <f>'Version 2 thermomètres'!R31</f>
        <v>Erreur                    (%)</v>
      </c>
      <c r="S32" s="140" t="str">
        <f>'Version 2 thermomètres'!S31</f>
        <v>ajustage après essai (oui/non)</v>
      </c>
      <c r="T32" s="234" t="s">
        <v>1</v>
      </c>
      <c r="U32" s="234"/>
      <c r="V32" s="234"/>
      <c r="W32" s="234"/>
      <c r="X32" s="235"/>
    </row>
    <row r="33" spans="1:45" s="9" customFormat="1" ht="12" customHeight="1">
      <c r="A33" s="247"/>
      <c r="B33" s="248"/>
      <c r="C33" s="143"/>
      <c r="D33" s="144"/>
      <c r="E33" s="143"/>
      <c r="F33" s="145"/>
      <c r="G33" s="145"/>
      <c r="H33" s="145"/>
      <c r="I33" s="145"/>
      <c r="J33" s="145"/>
      <c r="K33" s="145"/>
      <c r="L33" s="146"/>
      <c r="M33" s="146"/>
      <c r="N33" s="146"/>
      <c r="O33" s="146"/>
      <c r="P33" s="147"/>
      <c r="Q33" s="148"/>
      <c r="R33" s="148"/>
      <c r="S33" s="149"/>
      <c r="T33" s="236"/>
      <c r="U33" s="236"/>
      <c r="V33" s="236"/>
      <c r="W33" s="236"/>
      <c r="X33" s="237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</row>
    <row r="34" spans="1:45" s="1" customFormat="1" ht="34.5" customHeight="1">
      <c r="A34" s="211"/>
      <c r="B34" s="212"/>
      <c r="C34" s="187"/>
      <c r="D34" s="187"/>
      <c r="E34" s="187"/>
      <c r="F34" s="187"/>
      <c r="G34" s="187"/>
      <c r="H34" s="187"/>
      <c r="I34" s="187"/>
      <c r="J34" s="187"/>
      <c r="K34" s="19"/>
      <c r="L34" s="64">
        <f aca="true" t="shared" si="0" ref="L34:L39">IF(A34="","",AVERAGE(C34,G34))</f>
      </c>
      <c r="M34" s="64">
        <f aca="true" t="shared" si="1" ref="M34:M39">IF(A34="","",AVERAGE(D34,H34))</f>
      </c>
      <c r="N34" s="65">
        <f>IF(A34="","",visco(512,L34))</f>
      </c>
      <c r="O34" s="66">
        <f>IF(D34="","",LOG(A34/visco(512,C34)))</f>
      </c>
      <c r="P34" s="66">
        <f aca="true" t="shared" si="2" ref="P34:P39">IF(A34="","",I34*Ctl(512,L34,M34-Q$27)*Cpl(512,L34,E34,F34,Q$28))</f>
      </c>
      <c r="Q34" s="66">
        <f aca="true" t="shared" si="3" ref="Q34:Q39">IF(A34="","",J34*Cqvisco(T$14,T$15,T$16,T$17,512,L34,A34)*K1m(Q$16,L34,Q$15,Q$17,E34,Q$14))</f>
      </c>
      <c r="R34" s="66">
        <f aca="true" t="shared" si="4" ref="R34:R39">IF(Q34="","",((P34-Q34)/Q34)*100)</f>
      </c>
      <c r="S34" s="63"/>
      <c r="T34" s="197"/>
      <c r="U34" s="197"/>
      <c r="V34" s="197"/>
      <c r="W34" s="197"/>
      <c r="X34" s="198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</row>
    <row r="35" spans="1:45" s="1" customFormat="1" ht="34.5" customHeight="1">
      <c r="A35" s="211"/>
      <c r="B35" s="212"/>
      <c r="C35" s="187"/>
      <c r="D35" s="187"/>
      <c r="E35" s="187"/>
      <c r="F35" s="187"/>
      <c r="G35" s="187"/>
      <c r="H35" s="187"/>
      <c r="I35" s="187"/>
      <c r="J35" s="187"/>
      <c r="K35" s="19"/>
      <c r="L35" s="64">
        <f t="shared" si="0"/>
      </c>
      <c r="M35" s="64">
        <f t="shared" si="1"/>
      </c>
      <c r="N35" s="65">
        <f>IF(A35="","",visco(512,L35))</f>
      </c>
      <c r="O35" s="66">
        <f>IF(D35="","",LOG(A35/visco(512,C35)))</f>
      </c>
      <c r="P35" s="66">
        <f t="shared" si="2"/>
      </c>
      <c r="Q35" s="66">
        <f t="shared" si="3"/>
      </c>
      <c r="R35" s="66">
        <f t="shared" si="4"/>
      </c>
      <c r="S35" s="63"/>
      <c r="T35" s="197"/>
      <c r="U35" s="197"/>
      <c r="V35" s="197"/>
      <c r="W35" s="197"/>
      <c r="X35" s="198"/>
      <c r="AA35" s="2"/>
      <c r="AB35" s="2"/>
      <c r="AC35" s="2"/>
      <c r="AD35" s="4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</row>
    <row r="36" spans="1:45" s="1" customFormat="1" ht="34.5" customHeight="1">
      <c r="A36" s="211"/>
      <c r="B36" s="212"/>
      <c r="C36" s="187"/>
      <c r="D36" s="187"/>
      <c r="E36" s="187"/>
      <c r="F36" s="187"/>
      <c r="G36" s="187"/>
      <c r="H36" s="187"/>
      <c r="I36" s="187"/>
      <c r="J36" s="187"/>
      <c r="K36" s="19"/>
      <c r="L36" s="64">
        <f t="shared" si="0"/>
      </c>
      <c r="M36" s="64">
        <f t="shared" si="1"/>
      </c>
      <c r="N36" s="65">
        <f>IF(A36="","",visco(512,L36))</f>
      </c>
      <c r="O36" s="66">
        <f>IF(D36="","",LOG(A36/visco(512,C36)))</f>
      </c>
      <c r="P36" s="66">
        <f t="shared" si="2"/>
      </c>
      <c r="Q36" s="66">
        <f t="shared" si="3"/>
      </c>
      <c r="R36" s="66">
        <f t="shared" si="4"/>
      </c>
      <c r="S36" s="63"/>
      <c r="T36" s="197"/>
      <c r="U36" s="197"/>
      <c r="V36" s="197"/>
      <c r="W36" s="197"/>
      <c r="X36" s="198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</row>
    <row r="37" spans="1:45" s="1" customFormat="1" ht="34.5" customHeight="1">
      <c r="A37" s="211"/>
      <c r="B37" s="212"/>
      <c r="C37" s="187"/>
      <c r="D37" s="187"/>
      <c r="E37" s="187"/>
      <c r="F37" s="187"/>
      <c r="G37" s="187"/>
      <c r="H37" s="187"/>
      <c r="I37" s="187"/>
      <c r="J37" s="187"/>
      <c r="K37" s="19"/>
      <c r="L37" s="64">
        <f t="shared" si="0"/>
      </c>
      <c r="M37" s="64">
        <f t="shared" si="1"/>
      </c>
      <c r="N37" s="65">
        <f>IF(A37="","",visco(512,L37))</f>
      </c>
      <c r="O37" s="66">
        <f>IF(D37="","",LOG(A37/visco(512,C37)))</f>
      </c>
      <c r="P37" s="66">
        <f t="shared" si="2"/>
      </c>
      <c r="Q37" s="66">
        <f t="shared" si="3"/>
      </c>
      <c r="R37" s="66">
        <f t="shared" si="4"/>
      </c>
      <c r="S37" s="63"/>
      <c r="T37" s="197"/>
      <c r="U37" s="197"/>
      <c r="V37" s="197"/>
      <c r="W37" s="197"/>
      <c r="X37" s="198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</row>
    <row r="38" spans="1:45" s="1" customFormat="1" ht="34.5" customHeight="1">
      <c r="A38" s="211"/>
      <c r="B38" s="212"/>
      <c r="C38" s="187"/>
      <c r="D38" s="187"/>
      <c r="E38" s="187"/>
      <c r="F38" s="187"/>
      <c r="G38" s="187"/>
      <c r="H38" s="187"/>
      <c r="I38" s="187"/>
      <c r="J38" s="187"/>
      <c r="K38" s="19"/>
      <c r="L38" s="64">
        <f t="shared" si="0"/>
      </c>
      <c r="M38" s="64">
        <f t="shared" si="1"/>
      </c>
      <c r="N38" s="65">
        <f>IF(A38="","",visco(512,L38))</f>
      </c>
      <c r="O38" s="66">
        <f>IF(D38="","",LOG(A38/visco(512,C38)))</f>
      </c>
      <c r="P38" s="66">
        <f t="shared" si="2"/>
      </c>
      <c r="Q38" s="66">
        <f t="shared" si="3"/>
      </c>
      <c r="R38" s="66">
        <f t="shared" si="4"/>
      </c>
      <c r="S38" s="63"/>
      <c r="T38" s="197"/>
      <c r="U38" s="197"/>
      <c r="V38" s="197"/>
      <c r="W38" s="197"/>
      <c r="X38" s="198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</row>
    <row r="39" spans="1:45" s="1" customFormat="1" ht="34.5" customHeight="1" thickBot="1">
      <c r="A39" s="209"/>
      <c r="B39" s="210"/>
      <c r="C39" s="188"/>
      <c r="D39" s="188"/>
      <c r="E39" s="188"/>
      <c r="F39" s="188"/>
      <c r="G39" s="188"/>
      <c r="H39" s="188"/>
      <c r="I39" s="188"/>
      <c r="J39" s="188"/>
      <c r="K39" s="43"/>
      <c r="L39" s="67">
        <f t="shared" si="0"/>
      </c>
      <c r="M39" s="67">
        <f t="shared" si="1"/>
      </c>
      <c r="N39" s="68">
        <f>IF(A39="","",visco(512,L39))</f>
      </c>
      <c r="O39" s="69">
        <f>IF(D39="","",LOG(A39/visco(512,C39)))</f>
      </c>
      <c r="P39" s="69">
        <f t="shared" si="2"/>
      </c>
      <c r="Q39" s="69">
        <f t="shared" si="3"/>
      </c>
      <c r="R39" s="69">
        <f t="shared" si="4"/>
      </c>
      <c r="S39" s="150"/>
      <c r="T39" s="199"/>
      <c r="U39" s="199"/>
      <c r="V39" s="199"/>
      <c r="W39" s="199"/>
      <c r="X39" s="200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</row>
    <row r="40" spans="1:45" s="1" customFormat="1" ht="7.5" customHeight="1">
      <c r="A40" s="183"/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6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</row>
    <row r="41" spans="1:45" s="5" customFormat="1" ht="16.5" customHeight="1">
      <c r="A41" s="184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8" t="str">
        <f>'Version 2 thermomètres'!O40</f>
        <v>valeur de l'organe de réglage avant essais :</v>
      </c>
      <c r="Q41" s="169"/>
      <c r="R41" s="167"/>
      <c r="S41" s="167"/>
      <c r="T41" s="169"/>
      <c r="U41" s="168" t="str">
        <f>'Version 2 thermomètres'!U40</f>
        <v>valeur de l'organe de réglage après essais :</v>
      </c>
      <c r="V41" s="170"/>
      <c r="W41" s="167"/>
      <c r="X41" s="171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</row>
    <row r="42" spans="1:45" s="5" customFormat="1" ht="4.5" customHeight="1">
      <c r="A42" s="185"/>
      <c r="B42" s="151"/>
      <c r="C42" s="151"/>
      <c r="D42" s="151"/>
      <c r="E42" s="151"/>
      <c r="F42" s="151"/>
      <c r="G42" s="151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1"/>
      <c r="T42" s="167"/>
      <c r="U42" s="152"/>
      <c r="V42" s="152"/>
      <c r="W42" s="151"/>
      <c r="X42" s="172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</row>
    <row r="43" spans="1:24" s="6" customFormat="1" ht="16.5" customHeight="1">
      <c r="A43" s="186" t="str">
        <f>+'Version 2 thermomètres'!A42</f>
        <v>OBSERVATIONS :</v>
      </c>
      <c r="B43" s="10"/>
      <c r="C43" s="10"/>
      <c r="D43" s="10"/>
      <c r="E43" s="10"/>
      <c r="F43" s="10"/>
      <c r="G43" s="10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0"/>
      <c r="T43" s="10"/>
      <c r="U43" s="11"/>
      <c r="V43" s="11"/>
      <c r="W43" s="10"/>
      <c r="X43" s="173"/>
    </row>
    <row r="44" spans="1:24" s="6" customFormat="1" ht="27" customHeight="1">
      <c r="A44" s="203"/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5"/>
    </row>
    <row r="45" spans="1:24" ht="12.75">
      <c r="A45" s="203"/>
      <c r="B45" s="204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5"/>
    </row>
    <row r="46" spans="1:24" ht="12.75">
      <c r="A46" s="203"/>
      <c r="B46" s="204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5"/>
    </row>
    <row r="47" spans="1:24" ht="12.75">
      <c r="A47" s="203"/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5"/>
    </row>
    <row r="48" spans="1:24" ht="12.75">
      <c r="A48" s="203"/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5"/>
    </row>
    <row r="49" spans="1:24" ht="12.75">
      <c r="A49" s="203"/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5"/>
    </row>
    <row r="50" spans="1:24" ht="12.75">
      <c r="A50" s="203"/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5"/>
    </row>
    <row r="51" spans="1:24" ht="12.75">
      <c r="A51" s="203"/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5"/>
    </row>
    <row r="52" spans="1:24" ht="12.75">
      <c r="A52" s="206"/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8"/>
    </row>
  </sheetData>
  <sheetProtection password="F218" sheet="1"/>
  <mergeCells count="43">
    <mergeCell ref="O22:P22"/>
    <mergeCell ref="M20:N20"/>
    <mergeCell ref="O20:P20"/>
    <mergeCell ref="T17:U17"/>
    <mergeCell ref="M16:N16"/>
    <mergeCell ref="M21:N21"/>
    <mergeCell ref="O21:P21"/>
    <mergeCell ref="W1:X1"/>
    <mergeCell ref="W3:X3"/>
    <mergeCell ref="W4:X4"/>
    <mergeCell ref="D19:E19"/>
    <mergeCell ref="F19:G19"/>
    <mergeCell ref="M19:N19"/>
    <mergeCell ref="O19:P19"/>
    <mergeCell ref="T14:U14"/>
    <mergeCell ref="T15:U15"/>
    <mergeCell ref="T16:U16"/>
    <mergeCell ref="A32:B32"/>
    <mergeCell ref="A1:B4"/>
    <mergeCell ref="C1:V4"/>
    <mergeCell ref="D21:E21"/>
    <mergeCell ref="F21:G21"/>
    <mergeCell ref="D22:E22"/>
    <mergeCell ref="F22:G22"/>
    <mergeCell ref="D20:E20"/>
    <mergeCell ref="F20:G20"/>
    <mergeCell ref="M22:N22"/>
    <mergeCell ref="T32:X33"/>
    <mergeCell ref="A44:X52"/>
    <mergeCell ref="A33:B33"/>
    <mergeCell ref="W2:X2"/>
    <mergeCell ref="A38:B38"/>
    <mergeCell ref="A39:B39"/>
    <mergeCell ref="A36:B36"/>
    <mergeCell ref="A37:B37"/>
    <mergeCell ref="A34:B34"/>
    <mergeCell ref="A35:B35"/>
    <mergeCell ref="T34:X34"/>
    <mergeCell ref="T35:X35"/>
    <mergeCell ref="T36:X36"/>
    <mergeCell ref="T37:X37"/>
    <mergeCell ref="T38:X38"/>
    <mergeCell ref="T39:X39"/>
  </mergeCells>
  <dataValidations count="1">
    <dataValidation type="list" allowBlank="1" showInputMessage="1" showErrorMessage="1" sqref="S34:S39">
      <formula1>$Z$2:$Z$3</formula1>
    </dataValidation>
  </dataValidations>
  <printOptions horizontalCentered="1" verticalCentered="1"/>
  <pageMargins left="0.2362204724409449" right="0.35433070866141736" top="0.2755905511811024" bottom="0.35" header="0.2755905511811024" footer="0.1968503937007874"/>
  <pageSetup fitToHeight="1" fitToWidth="1" horizontalDpi="600" verticalDpi="600" orientation="landscape" paperSize="9" scale="46" r:id="rId2"/>
  <headerFooter alignWithMargins="0">
    <oddFooter>&amp;L
Alma Services - 47, rue de Paris 94470 BOISSY SAINT LEGER Tél. (33) 1 45 69 44 70 - Fax (33) 1 45 69 16 02 - www.alma-alma.fr - alma@alma.tm.fr                                                                                             &amp;RPage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FDS</Manager>
  <Company>Alma Ingénierie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Fiche de vérification d'un EM au moyen d'un Etalcompt GPL</dc:title>
  <dc:subject>EM dépôts</dc:subject>
  <dc:creator>OL</dc:creator>
  <cp:keywords>Etalcompt GPL</cp:keywords>
  <dc:description>modifs suite à réunion Boissy le 4/2/03
- repère sur le site
- inscriptions réglementaires  (détail)
- marques de vérification (détail)
- dates de validité jauge + thermomètre
- colonnes : ticket + hauteur lue + volume déduit
- volume corrigé température jauge pleine
- codes refus et anomalies
- formule de calcul</dc:description>
  <cp:lastModifiedBy>Olivier LAURENS</cp:lastModifiedBy>
  <cp:lastPrinted>2012-11-29T21:45:42Z</cp:lastPrinted>
  <dcterms:created xsi:type="dcterms:W3CDTF">1998-05-15T08:17:30Z</dcterms:created>
  <dcterms:modified xsi:type="dcterms:W3CDTF">2017-01-10T06:57:53Z</dcterms:modified>
  <cp:category>FORMULAIRE D'ENREGISTREMENT</cp:category>
  <cp:version/>
  <cp:contentType/>
  <cp:contentStatus/>
</cp:coreProperties>
</file>